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7 Depto DEDP\SED\Evaluaciones Internas\Consistencia y Resultados\1er Trimesre\Resumen evaluación\"/>
    </mc:Choice>
  </mc:AlternateContent>
  <bookViews>
    <workbookView xWindow="0" yWindow="0" windowWidth="21570" windowHeight="2610"/>
  </bookViews>
  <sheets>
    <sheet name="PRESENTACIÓN" sheetId="1" r:id="rId1"/>
    <sheet name="1ER. TRIMESTRE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4" i="2" l="1"/>
  <c r="D448" i="2" l="1"/>
  <c r="E448" i="2" s="1"/>
  <c r="E310" i="2" l="1"/>
  <c r="F310" i="2" s="1"/>
  <c r="C264" i="2" l="1"/>
  <c r="I260" i="2"/>
  <c r="G264" i="2" s="1"/>
  <c r="H260" i="2"/>
  <c r="F264" i="2" s="1"/>
  <c r="G260" i="2"/>
  <c r="D264" i="2" s="1"/>
  <c r="F260" i="2"/>
  <c r="D273" i="2" s="1"/>
  <c r="E264" i="2" l="1"/>
  <c r="H287" i="2" l="1"/>
  <c r="D231" i="2"/>
  <c r="E231" i="2" s="1"/>
  <c r="D89" i="2"/>
  <c r="E89" i="2" s="1"/>
  <c r="L23" i="2"/>
  <c r="I47" i="2" s="1"/>
  <c r="K23" i="2"/>
  <c r="G47" i="2" s="1"/>
  <c r="J23" i="2"/>
  <c r="I23" i="2"/>
  <c r="E35" i="2" s="1"/>
  <c r="H23" i="2"/>
  <c r="G23" i="2"/>
  <c r="F23" i="2"/>
  <c r="E34" i="2" s="1"/>
  <c r="C47" i="2" l="1"/>
  <c r="C54" i="2" s="1"/>
  <c r="E475" i="2"/>
  <c r="D466" i="2" s="1"/>
  <c r="F34" i="2"/>
  <c r="F475" i="2" s="1"/>
  <c r="F35" i="2"/>
  <c r="F476" i="2" s="1"/>
  <c r="E476" i="2"/>
  <c r="E477" i="2"/>
  <c r="E273" i="2"/>
  <c r="F477" i="2" s="1"/>
  <c r="E54" i="2"/>
  <c r="F54" i="2"/>
  <c r="E47" i="2"/>
  <c r="H47" i="2" l="1"/>
  <c r="J47" i="2"/>
  <c r="F47" i="2"/>
  <c r="D54" i="2"/>
  <c r="D47" i="2" l="1"/>
</calcChain>
</file>

<file path=xl/sharedStrings.xml><?xml version="1.0" encoding="utf-8"?>
<sst xmlns="http://schemas.openxmlformats.org/spreadsheetml/2006/main" count="938" uniqueCount="314">
  <si>
    <t>UNIVERSIDAD AUTÓNOMA DE AGUASCALIENTES</t>
  </si>
  <si>
    <t>EVALUACIÓN DEL DESEMPEÑO PRESUPUESTAL  INSTITUCIONAL</t>
  </si>
  <si>
    <t>CONSISTENCIA Y RESULTADOS</t>
  </si>
  <si>
    <t>RESULTADO ANUAL 2017</t>
  </si>
  <si>
    <t>1ER. TRIMESTRE</t>
  </si>
  <si>
    <t>3ER. TRIMESTRE</t>
  </si>
  <si>
    <t>2DO. TRIMESTRE</t>
  </si>
  <si>
    <t>4TO. TRIMESTRE</t>
  </si>
  <si>
    <t>DEPARTAMENTO DE EVALUACIÓN DEL DESEMPEÑO PRESUPUESTAL</t>
  </si>
  <si>
    <t>EJERCICIO FISCAL</t>
  </si>
  <si>
    <t>TRIMESTRE</t>
  </si>
  <si>
    <t>PRIMERO</t>
  </si>
  <si>
    <t>I. AVANCE FÍSICO</t>
  </si>
  <si>
    <t>1. DETERMINACIÓN DEL PORCENTAJE DE CUMPLIMIENTO POR PROGRAMA PRESUPUESTARIO.</t>
  </si>
  <si>
    <t>PROGRAMA</t>
  </si>
  <si>
    <t>Año</t>
  </si>
  <si>
    <t>ANUAL PROGRAMADO</t>
  </si>
  <si>
    <t>EVIDENCIAS</t>
  </si>
  <si>
    <t>TRIMESTRE EFICACIA (AVANCE FÍSICO REALIZADO)</t>
  </si>
  <si>
    <t>RESUMEN NARRATIVO</t>
  </si>
  <si>
    <t>EFICACIA (AVANCE FÍSICO REALIZADO)</t>
  </si>
  <si>
    <t>AVANCE FÍSICO ESPERADO</t>
  </si>
  <si>
    <t>EFICIENCIA                 (AVANCE FÍSICO Vs TIEMPO)</t>
  </si>
  <si>
    <t>CUMPLIDA</t>
  </si>
  <si>
    <t>PARCIALMENTE CUMPLIDA</t>
  </si>
  <si>
    <t>NO CUMPLIDA</t>
  </si>
  <si>
    <t xml:space="preserve">Programa: 1 EDUCACIÓN MEDIA DE CALIDAD
Fin: 1 Formar integralmente a los estudiantes con un alto sentido humanista mediante programas y procesos educativos de alta calidad reconocidos a nivel nacional e internacional, de esta forma, los egresados son altamente competentes y contribuyen de forma efectiva al desarrollo sustentable de su entorno.
Propósito: 1 El programa de Educación Media brinda a los estudiantes una educación que les permite desarrollar las habilidades necesarias para su formación  educativa. </t>
  </si>
  <si>
    <t>Programa: 2 EDUCACIÓN SUPERIOR DE CALIDAD DE LOS PROGRAMAS EDUCATIVOS DE PREGRADO
Fin: 1 Formar integralmente a los estudiantes con un alto sentido humanista mediante programas y procesos educativos de alta calidad reconocidos a nivel nacional e internacional, de esta forma, los egresados son altamente competentes y contribuyen de forma efectiva al desarrollo sustentable de su entorno.
Propósito: 2 Los programas de Educación Superior que brinda la institución favorecen la formación profesional de los estudiantes para que contribuyan con el desarrollo sustentable de la sociedad.</t>
  </si>
  <si>
    <t xml:space="preserve">Programa: 3 EDUCACIÓN SUPERIOR DE CALIDAD DE LOS PROGRAMAS EDUCATIVOS DE POSGRADO
Fin: 1 Formar integralmente a los estudiantes con un alto sentido humanista mediante programas y procesos educativos de alta calidad reconocidos a nivel nacional e internacional, de esta forma, los egresados son altamente competentes y contribuyen de forma efectiva al desarrollo sustentable de su entorno.
Propósito: 3 Los programas Educativos de Posgrado son de alta calidad contribuyen con la formación de estudiantes e investigadores capaces de aplicar el conocimiento a las necesidades del entorno. </t>
  </si>
  <si>
    <t>Programa: 4 INVESTIGACIÓN E INNOVACIÓN
Fin: 2 Generar, gestionar y aplicar conocimiento de vanguardia mediante los proyectos de investigación y la oferta educativa realizando vinculación con los sectores académico, social, gubernamental y empresarial.
Propósito: 4 Los proyectos de investigación estan consolidados, son pertinentes y cuentan con una vinculación eficiente que permite la integración de redes y grupos de investigación para la retroalimentación de los resultados.</t>
  </si>
  <si>
    <t>Programa: 5 DIFUSIÓN, VINCULACIÓN Y EXTENSIÓN DE LA CULTURA Y EL CONOCIMIENTO INSTITUCIONAL
Fin: 3 Contribuir a la formación profesional, difusión del conocimiento, la cultura  y a la pertinencia social de la institución mediante la cooperación con los sectores educativo, social, gubernamental y productivo.
Propósito: 5 La difusión, extensión y vinculación mantienen lazos de cooperación para el desarrollo de la sociedad.</t>
  </si>
  <si>
    <t>Programa: 6 GESTIÓN UNIVERSITARIA
Fin: 4 Fortalecer los mecanismos de planeación, seguimiento y evaluación mediante el Sistema de Gestión de Calidad para favorecer la toma de decisiones objetivas y la mejora continua de los procesos.
Propósito: 6 El Sistema de Gestión de Calidad contribuye al desarrollo de las funciones sustantivas a través de la mejora continua de los procesos de enseñanza-aprendizaje y los procesos administrativos de apoyo.</t>
  </si>
  <si>
    <t>TOTAL UAA</t>
  </si>
  <si>
    <t>SEMAFORIZACIÓN DE  EFICACIA Y EFICIENCIA</t>
  </si>
  <si>
    <t>PARÁMETRO</t>
  </si>
  <si>
    <t>PORCENTAJE</t>
  </si>
  <si>
    <t>SEMAFORIZACIÓN</t>
  </si>
  <si>
    <t>ADECUADO.</t>
  </si>
  <si>
    <t>85-100%</t>
  </si>
  <si>
    <t>PARCIALMENTE ADECUADO.</t>
  </si>
  <si>
    <t>60-84%</t>
  </si>
  <si>
    <t>NO ADECUADO.</t>
  </si>
  <si>
    <t>1-59%</t>
  </si>
  <si>
    <t>RESULTADO DE EFICACIA Y EFICIENCIA AL TRIMESTRE</t>
  </si>
  <si>
    <t>EFICACIA (AVANCE FÍSICO)</t>
  </si>
  <si>
    <t>EFICIENCIA (AVANCE FÍSICO VS TIEMPO)</t>
  </si>
  <si>
    <t>2. DETERMINACIÓN DEL ESTATUS DE LOS PROGRAMAS:</t>
  </si>
  <si>
    <t>2.1. PROCESO PARA LA DETERMINACIÓN DEL ESTATUS DE LOS PROGRAMAS.</t>
  </si>
  <si>
    <t>2.2 DESCRIPCIÓN DE PARÁMETROS</t>
  </si>
  <si>
    <t>DESCRIPCIÓN</t>
  </si>
  <si>
    <t>PONDERACIÓN</t>
  </si>
  <si>
    <t>CUMPLIDA.</t>
  </si>
  <si>
    <t>REALIZÓ LA ACCIÓN EN TIEMPO Y FORMA SEGÚN LO PLANIFICADO.</t>
  </si>
  <si>
    <t>PARCIALMENTE CUMPLIDA.</t>
  </si>
  <si>
    <t>REALIZÓ LA ACCIÓN PERO NO EN SU TOTALIDAD O NO FUE EN TIEMPO Y FORMA SEGÚN LO PLANIFICADO.</t>
  </si>
  <si>
    <t>NO CUMPLIDA.</t>
  </si>
  <si>
    <t>NO REALIZÓ LA ACCIÓN DE ACUERDO A LO PLANEADO.</t>
  </si>
  <si>
    <t>ESTATUS DE UNIDADES EVIDENCIADAS</t>
  </si>
  <si>
    <t xml:space="preserve">EVIDENCIADAS </t>
  </si>
  <si>
    <t>% TOTAL</t>
  </si>
  <si>
    <t>CUMPLIDAS</t>
  </si>
  <si>
    <t>%</t>
  </si>
  <si>
    <t>PARCIALMENTE CUMPLIDAS</t>
  </si>
  <si>
    <t>NO CUMPLIDAS</t>
  </si>
  <si>
    <t>2.1 .1. RESUMEN DEL ESTATUS DE LOS PROGRAMAS RESPECTO A LAS EVIDENCIAS.</t>
  </si>
  <si>
    <t>RESUMEN DEL ESTATUS DE LOS PROGRAMAS.</t>
  </si>
  <si>
    <t>2.1 .2. RESUMEN DEL ESTATUS DE LOS PROGRAMAS RESPECTO A LOS CENTROS Y DIRECCIONES</t>
  </si>
  <si>
    <t>AVANCE RESPECTO A LO PROGRAMADO EN EL TRIMESTRE</t>
  </si>
  <si>
    <t>CENTRO / DIRECCIÓN</t>
  </si>
  <si>
    <t>x</t>
  </si>
  <si>
    <t>PORCENTAJE OBTENIDO %</t>
  </si>
  <si>
    <t>CALIFICACIÓN</t>
  </si>
  <si>
    <t>UAA</t>
  </si>
  <si>
    <t>010000 RECTORIA</t>
  </si>
  <si>
    <t>PARCIALMENTE SATISFACTORIO.</t>
  </si>
  <si>
    <t xml:space="preserve">020000 SECRETARIA GENERAL </t>
  </si>
  <si>
    <t>SATISFACTORIO.</t>
  </si>
  <si>
    <t>030000 DIRECCION GENERAL DE DOCENCIA DE PREGRADO</t>
  </si>
  <si>
    <t>040000 DIRECCION GENERAL DE INVESTIGACION Y POSGRADO</t>
  </si>
  <si>
    <t>050000 DIRECCION GENERAL DE DIFUSION Y VINCULACION</t>
  </si>
  <si>
    <t>060000 DIRECCION GENERAL DE SERVICIOS EDUCATIVOS</t>
  </si>
  <si>
    <t>070000 DIRECCION GENERAL DE PLANEACION Y DESARROLLO</t>
  </si>
  <si>
    <t>080000 DIRECCION GENERAL DE FINANZAS</t>
  </si>
  <si>
    <t>NO SATISFACTORIO.</t>
  </si>
  <si>
    <t>090000 DIRECCION GENERAL DE INFRAESTRUCTURA UNIVERSITARIA</t>
  </si>
  <si>
    <t>110000 CENTRO DE CIENCIAS AGROPECUARIAS</t>
  </si>
  <si>
    <t>120000 CENTRO DE CIENCIAS BASICAS</t>
  </si>
  <si>
    <t>130000 CENTRO DE CIENCIAS DE LA SALUD</t>
  </si>
  <si>
    <t>140000 CENTRO DE CIENCIAS DEL DISEÑO Y DE LA CONSTRUCCION</t>
  </si>
  <si>
    <t>150000 CENTRO DE CIENCIAS ECONOMICAS Y ADMINISTRATIVAS</t>
  </si>
  <si>
    <t>160000 CENTRO DE CIENCIAS SOCIALES Y HUMANIDADES</t>
  </si>
  <si>
    <t>170000 CENTRO DE EDUCACION MEDIA</t>
  </si>
  <si>
    <t>180000 CENTRO DE LAS ARTES Y LA CULTURA</t>
  </si>
  <si>
    <t>190000 CENTRO DE CIENCIAS DE LA INGENIERÍA</t>
  </si>
  <si>
    <t>200000 CENTRO DE CIENCIAS EMPRESARIALES</t>
  </si>
  <si>
    <t>210000 CONTRALORIA UNIVERSITARIA</t>
  </si>
  <si>
    <t>220000 DEFENSORIA DE LOS DERECHOS UNIVERSITARIOS</t>
  </si>
  <si>
    <t>230000 COORDINACION INSTITUCIONAL DE VINCULACION</t>
  </si>
  <si>
    <t>PUNTUACIÓN GLOBAL</t>
  </si>
  <si>
    <t>2.1 .3. RESUMEN DEL ESTATUS DE LOS PROGRAMAS RESPECTO A LOS DEPARTAMENTOS</t>
  </si>
  <si>
    <t>DEPARTAMENTO</t>
  </si>
  <si>
    <t>NOMBRE</t>
  </si>
  <si>
    <t>RECTORIA</t>
  </si>
  <si>
    <t>010100 COMUNICACION Y RELACIONES PUBLICAS</t>
  </si>
  <si>
    <t/>
  </si>
  <si>
    <t>010600 ANALISIS FINANCIERO Y CONTROL DE GESTION</t>
  </si>
  <si>
    <t>011500 OFICINA DE RECTORIA</t>
  </si>
  <si>
    <t xml:space="preserve">SECRETARIA GENERAL </t>
  </si>
  <si>
    <t>020100 ARCHIVO GENERAL</t>
  </si>
  <si>
    <t>020200 CONTROL ESCOLAR</t>
  </si>
  <si>
    <t>020300 JURIDICO</t>
  </si>
  <si>
    <t>NO PARTICIPO</t>
  </si>
  <si>
    <t>NA</t>
  </si>
  <si>
    <t>020400 RECURSOS HUMANOS</t>
  </si>
  <si>
    <t>021500 OFICINA DE SECRETARIA GENERAL</t>
  </si>
  <si>
    <t>DIRECCION GENERAL DE DOCENCIA DE PREGRADO</t>
  </si>
  <si>
    <t>030200 DESARROLLO CURRICULAR</t>
  </si>
  <si>
    <t>030300 EVALUACION EDUCATIVA</t>
  </si>
  <si>
    <t>030400 CONTROL Y SEGUIMIENTO DOCENTE</t>
  </si>
  <si>
    <t>030900 FORMACION Y ACTUALIZACION ACADEMICA</t>
  </si>
  <si>
    <t>031000 INNOVACION EDUCATIVA</t>
  </si>
  <si>
    <t xml:space="preserve">031500 OFICINA DE LA DIRECCION GENERAL </t>
  </si>
  <si>
    <t>DIRECCION GENERAL DE INVESTIGACION Y POSGRADO</t>
  </si>
  <si>
    <t xml:space="preserve">040100 APOYO A LA INVESTIGACION </t>
  </si>
  <si>
    <t>040200 APOYO AL POSGRADO</t>
  </si>
  <si>
    <t>040400 INTERCAMBIO ACADEMICO</t>
  </si>
  <si>
    <t xml:space="preserve">041500 OFICINA DE LA DIRECCION GENERAL </t>
  </si>
  <si>
    <t>DIRECCION GENERAL DE DIFUSION Y VINCULACION</t>
  </si>
  <si>
    <t>050200 EDITORIAL</t>
  </si>
  <si>
    <t>050300 RADIO Y TELEVISION</t>
  </si>
  <si>
    <t>050400 VINCULACION</t>
  </si>
  <si>
    <t>050600 DIFUSION CULTURAL</t>
  </si>
  <si>
    <t>050700 EXTENSION ACADEMICA</t>
  </si>
  <si>
    <t xml:space="preserve">051500 OFICINA DE LA DIRECCION GENERAL </t>
  </si>
  <si>
    <t>DIRECCION GENERAL DE SERVICIOS EDUCATIVOS</t>
  </si>
  <si>
    <t>060100 APOYO A LA FORMACION INTEGRAL</t>
  </si>
  <si>
    <t>060200 DEPORTES</t>
  </si>
  <si>
    <t>060300 INFORMACION BIBLIOGRAFICA</t>
  </si>
  <si>
    <t>060400 ORIENTACION EDUCATIVA</t>
  </si>
  <si>
    <t>061500 OFICINA DE LA DIRECCION GENERAL</t>
  </si>
  <si>
    <t>DIRECCION GENERAL DE PLANEACION Y DESARROLLO</t>
  </si>
  <si>
    <t xml:space="preserve">070100 ESTADISTICA INSTITUCIONAL </t>
  </si>
  <si>
    <t>070200 PROYECTOS INSTITUCIONALES</t>
  </si>
  <si>
    <t>070300 GESTION DE CALIDAD</t>
  </si>
  <si>
    <t>070400 PRESUPUESTO POR PROGRAMA</t>
  </si>
  <si>
    <t>070500 REDES Y TELECOMUNICACIONES</t>
  </si>
  <si>
    <t>070600 SISTEMAS</t>
  </si>
  <si>
    <t>070700 EVALUACION DEL DESEMPEÑO PRESUPUESTAL</t>
  </si>
  <si>
    <t xml:space="preserve">071500 OFICINA DE LA DIRECCION GENERAL </t>
  </si>
  <si>
    <t>DIRECCION GENERAL DE FINANZAS</t>
  </si>
  <si>
    <t>080100 CAJAS</t>
  </si>
  <si>
    <t xml:space="preserve">080200 CONTROL PRESUPUESTAL </t>
  </si>
  <si>
    <t>080300 CONTABILIDAD</t>
  </si>
  <si>
    <t>080400 COMPRAS</t>
  </si>
  <si>
    <t>080500 CONTROL DE BIENES MUEBLES E INMUEBLES</t>
  </si>
  <si>
    <t>080700 PRESUPUESTO Y ADMINISTRACION FINANCIERA</t>
  </si>
  <si>
    <t>081400 JUBILADOS</t>
  </si>
  <si>
    <t xml:space="preserve">081500 OFICINA DE LA DIRECCION GENERAL </t>
  </si>
  <si>
    <t>DIRECCION GENERAL DE INFRAESTRUCTURA UNIVERSITARIA</t>
  </si>
  <si>
    <t>090300 PROCESOS GRAFICOS</t>
  </si>
  <si>
    <t>090400 SERVICIOS GENERALES</t>
  </si>
  <si>
    <t>090500 TRANSPORTES</t>
  </si>
  <si>
    <t>090600 VIGILANCIA</t>
  </si>
  <si>
    <t>090700 CONSTRUCCIONES</t>
  </si>
  <si>
    <t xml:space="preserve">090800 MANTENIMIENTO </t>
  </si>
  <si>
    <t xml:space="preserve">091500 OFICINA DE LA DIRECCION GENERAL </t>
  </si>
  <si>
    <t>CENTRO DE CIENCIAS AGROPECUARIAS</t>
  </si>
  <si>
    <t>110100 CLINICA VETERINARIA</t>
  </si>
  <si>
    <t>110200 DISCIPLINAS AGRICOLAS</t>
  </si>
  <si>
    <t>110300 DISCIPLINAS PECUARIAS</t>
  </si>
  <si>
    <t>110400 FITOTECNIA</t>
  </si>
  <si>
    <t>110500 TECNOLOGIA DE ALIMENTOS</t>
  </si>
  <si>
    <t>110600 ZOOTECNIA</t>
  </si>
  <si>
    <t>111400 POSTA ZOOTECNICA</t>
  </si>
  <si>
    <t>111500 OFICINA DE CENTRO</t>
  </si>
  <si>
    <t>CENTRO DE CIENCIAS BASICAS</t>
  </si>
  <si>
    <t>120100 BIOLOGIA</t>
  </si>
  <si>
    <t>120200 ESTADISTICA</t>
  </si>
  <si>
    <t>120300 FISIOLOGIA Y FARMACOLOGIA</t>
  </si>
  <si>
    <t>120400 INGENIERIA BIOQUIMICA</t>
  </si>
  <si>
    <t>120500 MATEMATICAS Y FISICA</t>
  </si>
  <si>
    <t>120600 MICROBIOLOGIA</t>
  </si>
  <si>
    <t>120700 MORFOLOGIA</t>
  </si>
  <si>
    <t>120800 QUIMICA</t>
  </si>
  <si>
    <t>120900 SISTEMAS DE INFORMACION</t>
  </si>
  <si>
    <t>121000 SISTEMAS ELECTRONICOS</t>
  </si>
  <si>
    <t>121100 CIENCIAS DE LA COMPUTACION</t>
  </si>
  <si>
    <t>121500 OFICINA DEL CENTRO</t>
  </si>
  <si>
    <t>CENTRO DE CIENCIAS DE LA SALUD</t>
  </si>
  <si>
    <t>130100 CIRUGIA</t>
  </si>
  <si>
    <t xml:space="preserve">130200 ENFERMERIA </t>
  </si>
  <si>
    <t>130300 ESTOMATOLOGIA</t>
  </si>
  <si>
    <t>130400 MEDICINA</t>
  </si>
  <si>
    <t>130500 OPTOMETRIA</t>
  </si>
  <si>
    <t>130600 GINECO-OBSTETRICIA Y PEDIATRIA</t>
  </si>
  <si>
    <t>130700 SALUD PUBLICA</t>
  </si>
  <si>
    <t>130800 NUTRICION Y CULTURA FISICA</t>
  </si>
  <si>
    <t>131400 UNIDAD MEDICO DIDACTICA</t>
  </si>
  <si>
    <t>131500 OFICINA DEL CENTRO</t>
  </si>
  <si>
    <t>CENTRO DE CIENCIAS DEL DISEÑO Y DE LA CONSTRUCCION</t>
  </si>
  <si>
    <t>140100 CONSTRUCCION Y ESTRUCTURAS</t>
  </si>
  <si>
    <t>140200 DISEÑO DEL HABITAT</t>
  </si>
  <si>
    <t>140300 DISEÑO DE IMAGEN Y PRODUCTOS</t>
  </si>
  <si>
    <t>140400 GEOTECNIA E HIDRAULICA</t>
  </si>
  <si>
    <t>140500 MANUFACTURA DE PROTOTIPOS</t>
  </si>
  <si>
    <t>140600 REPRESENTACION</t>
  </si>
  <si>
    <t>140700 TEORIA Y METODOS</t>
  </si>
  <si>
    <t>141500 OFICINA DEL CENTRO</t>
  </si>
  <si>
    <t>CENTRO DE CIENCIAS ECONOMICAS Y ADMINISTRATIVAS</t>
  </si>
  <si>
    <t xml:space="preserve">150100 ADMINISTRACION </t>
  </si>
  <si>
    <t>150200 CONTADURIA</t>
  </si>
  <si>
    <t>150300 ECONOMIA</t>
  </si>
  <si>
    <t>150400 FINANZAS</t>
  </si>
  <si>
    <t>150500 MERCADOTECNIA</t>
  </si>
  <si>
    <t>150600 RECURSOS HUMANOS</t>
  </si>
  <si>
    <t>150700 TURISMO</t>
  </si>
  <si>
    <t>151500 OFICINA DEL CENTRO</t>
  </si>
  <si>
    <t>CENTRO DE CIENCIAS SOCIALES Y HUMANIDADES</t>
  </si>
  <si>
    <t>160100 COMUNICACION</t>
  </si>
  <si>
    <t>160200 DERECHO</t>
  </si>
  <si>
    <t>160300 EDUCACION</t>
  </si>
  <si>
    <t>160400 FILOSOFIA</t>
  </si>
  <si>
    <t>160500 HISTORIA</t>
  </si>
  <si>
    <t>160600 IDIOMAS</t>
  </si>
  <si>
    <t>160800 PSICOLOGIA</t>
  </si>
  <si>
    <t>160900 SOCIOLOGIA</t>
  </si>
  <si>
    <t>161000 TRABAJO SOCIAL</t>
  </si>
  <si>
    <t>161100 CIENCIAS POLITICAS Y ADMINISTRACION PUBLICA</t>
  </si>
  <si>
    <t>161500 OFICINA DEL CENTRO</t>
  </si>
  <si>
    <t>CENTRO DE EDUCACION MEDIA</t>
  </si>
  <si>
    <t>170100 ACTIVIDADES ARTISTICAS Y CULTURALES</t>
  </si>
  <si>
    <t>170200 ACTIVIDADES DEPORTIVAS</t>
  </si>
  <si>
    <t>170400 CIENCIAS SOCIALES,ECONOMICAS E HISTORIA</t>
  </si>
  <si>
    <t>170500 FILOSOFIA Y LETRAS</t>
  </si>
  <si>
    <t>170700 IDIOMAS</t>
  </si>
  <si>
    <t>170800 MATEMATICAS Y FISICA</t>
  </si>
  <si>
    <t>170900 CIENCIAS QUIMICO-BIOLOGICAS</t>
  </si>
  <si>
    <t>171500 OFICINA DEL CENTRO</t>
  </si>
  <si>
    <t>CENTRO DE LAS ARTES Y LA CULTURA</t>
  </si>
  <si>
    <t>180100 ARTE Y GESTION CULTURAL</t>
  </si>
  <si>
    <t>180200 LETRAS</t>
  </si>
  <si>
    <t>180300 MUSICA</t>
  </si>
  <si>
    <t>180500 ARTES ESCENICAS Y AUDIOVISUALES</t>
  </si>
  <si>
    <t>181500 OFICINA DEL CENTRO</t>
  </si>
  <si>
    <t>CENTRO DE CIENCIAS DE LA INGENIERÍA</t>
  </si>
  <si>
    <t>190200 INGENIERIA AUTOMOTRIZ</t>
  </si>
  <si>
    <t>190300 INGENIERIA ROBOTICA</t>
  </si>
  <si>
    <t>190400 INGENIERIA BIOMEDICA</t>
  </si>
  <si>
    <t>191500 OFICINA DEL CENTRO</t>
  </si>
  <si>
    <t>CENTRO DE CIENCIAS EMPRESARIALES</t>
  </si>
  <si>
    <t>200200 AGRONEGOCIOS</t>
  </si>
  <si>
    <t>200300 COMERCIO ELECTRONICO</t>
  </si>
  <si>
    <t>201500 OFICINA DEL CENTRO</t>
  </si>
  <si>
    <t>CONTRALORIA UNIVERSITARIA</t>
  </si>
  <si>
    <t>210100 CONTRALORIA  UNIVERSITARIA</t>
  </si>
  <si>
    <t>DEFENSORIA DE LOS DERECHOS UNIVERSITARIOS</t>
  </si>
  <si>
    <t>220100 DEFENSORIA DE LOS DERECHOS UNIVERSITARIOS</t>
  </si>
  <si>
    <t>COORDINACION INSTITUCIONAL DE VINCULACION</t>
  </si>
  <si>
    <t>230100 COORDINACION INSTITUCIONAL DE  VINCULACION</t>
  </si>
  <si>
    <t>3.2 DESCRIPCIÓN DEL PARÁMETRO</t>
  </si>
  <si>
    <t>3.3 ASIGNACIÓN DE PUNTOS POR PARÁMETRO</t>
  </si>
  <si>
    <t>CONGRUENTE</t>
  </si>
  <si>
    <t>LA ACCIÓN MANTIENE UNA RELACIÓN LÓGICA CON LA ACTIVIDAD DE LA CUAL SE DESPRENDE, PERMITE CUMPLIR CON LA MISMA DE MANERA DIRECTA.</t>
  </si>
  <si>
    <t>PARCIALMENTE CONGRUENTE</t>
  </si>
  <si>
    <t>LA ACCIÓN MANTIENE UNA LIGERA RELACIÓN CON LA ACTIVIDAD DE LA CUAL SE DESPRENDE, DIFÍCILMENTE PERMITIRÁ CUMPLIR CON LA MISMA.</t>
  </si>
  <si>
    <t>NO CONGRUENTE</t>
  </si>
  <si>
    <t>LA ACCIÓN NO MANTIENE RELACIÓN ALGUNA CON ACTIVIDAD. NO PERMITIRÁ CUMPLIR CON ÉSTA.</t>
  </si>
  <si>
    <t>PORCENTAJE  GLOBAL OBTENIDO</t>
  </si>
  <si>
    <t xml:space="preserve">CONGRUENCIA DE ACCIONES </t>
  </si>
  <si>
    <t>TOTAL DE ACCIONES</t>
  </si>
  <si>
    <t>3.4. DESCRIPCIÓN DE RESULTADOS CUALITATIVOS</t>
  </si>
  <si>
    <t>CRITERIO</t>
  </si>
  <si>
    <t>PORCENTAJE GLOBAL OBTENIDO</t>
  </si>
  <si>
    <t>CONGRUENCIA ACCIÓN VS ACTIVIDAD</t>
  </si>
  <si>
    <t>ÁREA</t>
  </si>
  <si>
    <t>II. AVANCE FINANCIERO</t>
  </si>
  <si>
    <t>1. ANÁLISIS DEL EJERCICIO PRESUPUESTAL POR ACTIVIDAD:</t>
  </si>
  <si>
    <t>III. EVALUACIÓN GENERAL POR UNIDAD ORGÁNICA:</t>
  </si>
  <si>
    <t>PARÁMETROS</t>
  </si>
  <si>
    <t>RESULTADO OBTENIDO</t>
  </si>
  <si>
    <t>EVALUACIÓN GENERAL</t>
  </si>
  <si>
    <t>AVANCE FÍSICO TRIMESTRE</t>
  </si>
  <si>
    <t>AVANCE FINANCIERO DEL TRIMESTRE</t>
  </si>
  <si>
    <t>ND</t>
  </si>
  <si>
    <t>AVANCE FINANCIERO ACUMULADO AL TRIMESTRE</t>
  </si>
  <si>
    <t>1. RESUMEN EVALUACIÓN GENERAL:</t>
  </si>
  <si>
    <t>RESUMEN EVALUACIÓN GENERAL</t>
  </si>
  <si>
    <t>DEL TRIMESTRE</t>
  </si>
  <si>
    <t>AVANCE FINANCIERO</t>
  </si>
  <si>
    <t>EFICIENCIA (AVANCE FÍSICO - TIEMPO - AVANCE FINANCIERO)</t>
  </si>
  <si>
    <t>ACUMULADO AL TRIMESTRE</t>
  </si>
  <si>
    <t>2. DESCRIPCIÓN RESULTADOS CUALITATIVOS:</t>
  </si>
  <si>
    <t>DESEMPEÑO ADECUADO.</t>
  </si>
  <si>
    <t>DESEMPEÑO PARCIALMENTE ADECUADO.</t>
  </si>
  <si>
    <t>DESEMPEÑO DEFICIENTE.</t>
  </si>
  <si>
    <t>ASPECTOS SUSCEPTIBLES DE MEJORA</t>
  </si>
  <si>
    <t>3. EVALUACIÓN DE LA CONGRUENCIA ACCIÓN(ES) VS PROGRAMAS POR UNIDAD ORGÁNICA:</t>
  </si>
  <si>
    <t>3.1. PROCESO PARA LA DETERMINACIÓN DE RESULTADOS CONGRUENCIA ACCIÓN(ES) VS PROGRAMAS</t>
  </si>
  <si>
    <t>PORCENTAJE OBTENIDO</t>
  </si>
  <si>
    <t>ACCIONES</t>
  </si>
  <si>
    <t>CONGRUENTES</t>
  </si>
  <si>
    <t>PARCIALMENTE CONGRUENTES</t>
  </si>
  <si>
    <t>NO CONGRUENTES</t>
  </si>
  <si>
    <t>NO_PROGRAMAS_CONSIDERADOS</t>
  </si>
  <si>
    <t>ANI_P_CONGRUENCIA</t>
  </si>
  <si>
    <t>SUM_ANI_CONG</t>
  </si>
  <si>
    <t>SUM_ANI_PAR_CONG</t>
  </si>
  <si>
    <t>SUM_ANI_NO_CONG</t>
  </si>
  <si>
    <t>TOTAL DE PROGRAMAS</t>
  </si>
  <si>
    <t>RESUMEN DE EVALUACIÓN DE LA CONGRUENCIA DE ACCIÓN(ES) VS PROGRAMAS</t>
  </si>
  <si>
    <t>3. DETERMINACIÓN DE LOS ASPECTOS SUSCEPTIBLES DE MEJORA</t>
  </si>
  <si>
    <t>NO SE REALIZÓ ESTE MODULO POR FALTA DE INFORMACIÓN FINANCIERA</t>
  </si>
  <si>
    <t>3.5 CONCENTRADO DE RESULTADOS EN CUANTO AL PORCENTAJE DE CONGRUENCIA POR CENTRO / DIRECCIÓN</t>
  </si>
  <si>
    <t>3.6 CONCENTRADO DE RESULTADOS EN CUANTO AL PORCENTAJE DE CONGRUENCIA POR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</si>
</sst>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64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indexed="64"/>
      <name val="Arial Narrow"/>
      <family val="2"/>
    </font>
    <font>
      <b/>
      <sz val="10"/>
      <color theme="1" tint="4.9989318521683403E-2"/>
      <name val="Calibri"/>
      <family val="1"/>
      <scheme val="minor"/>
    </font>
    <font>
      <b/>
      <sz val="11"/>
      <color theme="0"/>
      <name val="Calibri Light"/>
      <family val="1"/>
      <scheme val="major"/>
    </font>
    <font>
      <b/>
      <sz val="9"/>
      <color theme="1" tint="0.34998626667073579"/>
      <name val="Calibri"/>
      <family val="2"/>
      <scheme val="minor"/>
    </font>
    <font>
      <sz val="8"/>
      <color indexed="64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64"/>
      <name val="Arial"/>
      <family val="2"/>
    </font>
    <font>
      <b/>
      <i/>
      <sz val="11"/>
      <color theme="3" tint="-0.499984740745262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6"/>
      <color theme="0"/>
      <name val="Arial Narrow"/>
      <family val="2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25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1"/>
      <color rgb="FF002060"/>
      <name val="Arial Narrow"/>
      <family val="2"/>
    </font>
    <font>
      <b/>
      <sz val="11"/>
      <color rgb="FFC00000"/>
      <name val="Arial Narrow"/>
      <family val="2"/>
    </font>
    <font>
      <sz val="11"/>
      <color indexed="64"/>
      <name val="Arial Narrow"/>
      <family val="2"/>
    </font>
    <font>
      <sz val="11"/>
      <color theme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0625"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D8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ck">
        <color theme="0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 vertical="center"/>
    </xf>
    <xf numFmtId="0" fontId="6" fillId="0" borderId="0"/>
    <xf numFmtId="0" fontId="11" fillId="5" borderId="0" applyNumberFormat="0" applyBorder="0" applyProtection="0">
      <alignment horizontal="center" vertical="center"/>
    </xf>
    <xf numFmtId="0" fontId="14" fillId="0" borderId="0" applyNumberFormat="0" applyFill="0" applyBorder="0" applyAlignment="0" applyProtection="0"/>
    <xf numFmtId="0" fontId="1" fillId="0" borderId="0"/>
  </cellStyleXfs>
  <cellXfs count="243">
    <xf numFmtId="0" fontId="0" fillId="0" borderId="0" xfId="0"/>
    <xf numFmtId="0" fontId="4" fillId="2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 wrapText="1"/>
    </xf>
    <xf numFmtId="0" fontId="6" fillId="3" borderId="0" xfId="4" applyFill="1"/>
    <xf numFmtId="0" fontId="8" fillId="2" borderId="0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9" fillId="3" borderId="0" xfId="4" applyFont="1" applyFill="1"/>
    <xf numFmtId="0" fontId="7" fillId="2" borderId="0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10" fillId="4" borderId="9" xfId="3" applyNumberFormat="1" applyFont="1" applyFill="1" applyBorder="1" applyAlignment="1">
      <alignment horizontal="left" vertical="center" indent="1"/>
    </xf>
    <xf numFmtId="0" fontId="12" fillId="7" borderId="11" xfId="2" applyFont="1" applyFill="1" applyBorder="1" applyAlignment="1"/>
    <xf numFmtId="0" fontId="13" fillId="7" borderId="0" xfId="4" applyFont="1" applyFill="1" applyBorder="1"/>
    <xf numFmtId="0" fontId="13" fillId="7" borderId="0" xfId="4" applyFont="1" applyFill="1" applyBorder="1" applyAlignment="1">
      <alignment horizontal="center"/>
    </xf>
    <xf numFmtId="0" fontId="6" fillId="7" borderId="0" xfId="4" applyFill="1"/>
    <xf numFmtId="0" fontId="15" fillId="7" borderId="0" xfId="4" applyFont="1" applyFill="1"/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9" fontId="18" fillId="3" borderId="0" xfId="1" applyFont="1" applyFill="1" applyAlignment="1">
      <alignment horizontal="right" vertical="center" wrapText="1"/>
    </xf>
    <xf numFmtId="9" fontId="18" fillId="3" borderId="0" xfId="1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right" vertical="center" wrapText="1"/>
    </xf>
    <xf numFmtId="9" fontId="21" fillId="3" borderId="0" xfId="1" applyFont="1" applyFill="1" applyAlignment="1">
      <alignment horizontal="right" vertical="center" wrapText="1"/>
    </xf>
    <xf numFmtId="9" fontId="20" fillId="3" borderId="0" xfId="1" applyFont="1" applyFill="1" applyAlignment="1">
      <alignment horizontal="center" vertical="center" wrapText="1"/>
    </xf>
    <xf numFmtId="0" fontId="20" fillId="3" borderId="0" xfId="7" applyFont="1" applyFill="1" applyAlignment="1">
      <alignment horizontal="center" vertical="center" wrapText="1"/>
    </xf>
    <xf numFmtId="9" fontId="22" fillId="3" borderId="0" xfId="1" applyFont="1" applyFill="1" applyAlignment="1">
      <alignment horizontal="right" vertical="center" wrapText="1"/>
    </xf>
    <xf numFmtId="4" fontId="22" fillId="3" borderId="0" xfId="7" applyNumberFormat="1" applyFont="1" applyFill="1" applyAlignment="1">
      <alignment horizontal="center" vertical="center" wrapText="1"/>
    </xf>
    <xf numFmtId="0" fontId="22" fillId="3" borderId="0" xfId="7" applyFont="1" applyFill="1" applyAlignment="1">
      <alignment horizontal="right" vertical="center" wrapText="1"/>
    </xf>
    <xf numFmtId="9" fontId="22" fillId="3" borderId="0" xfId="1" applyFont="1" applyFill="1" applyAlignment="1">
      <alignment horizontal="center" vertical="center" wrapText="1"/>
    </xf>
    <xf numFmtId="0" fontId="18" fillId="3" borderId="0" xfId="7" applyFont="1" applyFill="1" applyAlignment="1">
      <alignment horizontal="right" vertical="center" wrapText="1"/>
    </xf>
    <xf numFmtId="9" fontId="23" fillId="3" borderId="0" xfId="1" applyFont="1" applyFill="1" applyAlignment="1">
      <alignment horizontal="center" vertical="center" wrapText="1"/>
    </xf>
    <xf numFmtId="0" fontId="18" fillId="3" borderId="0" xfId="7" applyFont="1" applyFill="1" applyAlignment="1">
      <alignment horizontal="center" vertical="center" wrapText="1"/>
    </xf>
    <xf numFmtId="4" fontId="18" fillId="3" borderId="0" xfId="7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9" fontId="20" fillId="3" borderId="0" xfId="1" applyFont="1" applyFill="1" applyAlignment="1">
      <alignment horizontal="right" vertical="center" wrapText="1"/>
    </xf>
    <xf numFmtId="4" fontId="20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right" vertical="center" wrapText="1"/>
    </xf>
    <xf numFmtId="0" fontId="24" fillId="3" borderId="0" xfId="0" applyFont="1" applyFill="1" applyAlignment="1">
      <alignment horizontal="center" vertical="center" wrapText="1"/>
    </xf>
    <xf numFmtId="10" fontId="24" fillId="3" borderId="0" xfId="1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10" fontId="24" fillId="3" borderId="0" xfId="1" applyNumberFormat="1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right" vertical="center" wrapText="1"/>
    </xf>
    <xf numFmtId="9" fontId="25" fillId="2" borderId="12" xfId="1" applyFont="1" applyFill="1" applyBorder="1" applyAlignment="1">
      <alignment horizontal="center" vertical="center" wrapText="1"/>
    </xf>
    <xf numFmtId="9" fontId="24" fillId="3" borderId="0" xfId="1" applyFont="1" applyFill="1" applyBorder="1" applyAlignment="1">
      <alignment horizontal="right" vertical="center" wrapText="1"/>
    </xf>
    <xf numFmtId="4" fontId="24" fillId="3" borderId="0" xfId="0" applyNumberFormat="1" applyFont="1" applyFill="1" applyAlignment="1">
      <alignment horizontal="center" vertical="center" wrapText="1"/>
    </xf>
    <xf numFmtId="9" fontId="24" fillId="3" borderId="0" xfId="1" applyFont="1" applyFill="1" applyAlignment="1">
      <alignment horizontal="right" vertical="center" wrapText="1"/>
    </xf>
    <xf numFmtId="9" fontId="24" fillId="3" borderId="0" xfId="1" applyFont="1" applyFill="1" applyAlignment="1">
      <alignment horizontal="center" vertical="center" wrapText="1"/>
    </xf>
    <xf numFmtId="10" fontId="26" fillId="3" borderId="0" xfId="0" applyNumberFormat="1" applyFont="1" applyFill="1" applyBorder="1" applyAlignment="1">
      <alignment horizontal="center" vertical="center" wrapText="1"/>
    </xf>
    <xf numFmtId="10" fontId="26" fillId="3" borderId="0" xfId="1" applyNumberFormat="1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center" vertical="center" wrapText="1"/>
    </xf>
    <xf numFmtId="0" fontId="25" fillId="2" borderId="12" xfId="3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5" fillId="2" borderId="22" xfId="3" applyFont="1" applyFill="1" applyBorder="1" applyAlignment="1">
      <alignment vertical="center" wrapText="1"/>
    </xf>
    <xf numFmtId="0" fontId="25" fillId="2" borderId="12" xfId="1" applyNumberFormat="1" applyFont="1" applyFill="1" applyBorder="1" applyAlignment="1">
      <alignment horizontal="center" vertical="center" wrapText="1"/>
    </xf>
    <xf numFmtId="0" fontId="25" fillId="14" borderId="12" xfId="3" applyFont="1" applyFill="1" applyBorder="1" applyAlignment="1">
      <alignment horizontal="center" vertical="center" wrapText="1"/>
    </xf>
    <xf numFmtId="9" fontId="25" fillId="14" borderId="12" xfId="1" applyFont="1" applyFill="1" applyBorder="1" applyAlignment="1">
      <alignment horizontal="center" vertical="center" wrapText="1"/>
    </xf>
    <xf numFmtId="1" fontId="25" fillId="2" borderId="12" xfId="3" applyNumberFormat="1" applyFont="1" applyFill="1" applyBorder="1" applyAlignment="1">
      <alignment horizontal="center" vertical="center" wrapText="1"/>
    </xf>
    <xf numFmtId="0" fontId="25" fillId="2" borderId="12" xfId="3" applyFont="1" applyFill="1" applyBorder="1" applyAlignment="1">
      <alignment horizontal="left" vertical="center" wrapText="1"/>
    </xf>
    <xf numFmtId="0" fontId="18" fillId="3" borderId="12" xfId="7" applyFont="1" applyFill="1" applyBorder="1" applyAlignment="1">
      <alignment horizontal="center" vertical="center" wrapText="1"/>
    </xf>
    <xf numFmtId="0" fontId="18" fillId="9" borderId="0" xfId="7" applyFont="1" applyFill="1" applyAlignment="1">
      <alignment horizontal="right" vertical="center" wrapText="1"/>
    </xf>
    <xf numFmtId="0" fontId="18" fillId="9" borderId="0" xfId="7" applyFont="1" applyFill="1" applyAlignment="1">
      <alignment horizontal="center" vertical="center" wrapText="1"/>
    </xf>
    <xf numFmtId="9" fontId="18" fillId="9" borderId="0" xfId="1" applyFont="1" applyFill="1" applyAlignment="1">
      <alignment horizontal="center" vertical="center" wrapText="1"/>
    </xf>
    <xf numFmtId="9" fontId="18" fillId="9" borderId="0" xfId="1" applyFont="1" applyFill="1" applyAlignment="1">
      <alignment horizontal="right" vertical="center" wrapText="1"/>
    </xf>
    <xf numFmtId="4" fontId="18" fillId="9" borderId="0" xfId="7" applyNumberFormat="1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9" fontId="18" fillId="10" borderId="0" xfId="1" applyFont="1" applyFill="1" applyAlignment="1">
      <alignment horizontal="right" vertical="center" wrapText="1"/>
    </xf>
    <xf numFmtId="9" fontId="18" fillId="10" borderId="0" xfId="1" applyFont="1" applyFill="1" applyAlignment="1">
      <alignment horizontal="center" vertical="center" wrapText="1"/>
    </xf>
    <xf numFmtId="4" fontId="18" fillId="10" borderId="0" xfId="0" applyNumberFormat="1" applyFont="1" applyFill="1" applyAlignment="1">
      <alignment horizontal="center" vertical="center" wrapText="1"/>
    </xf>
    <xf numFmtId="0" fontId="18" fillId="10" borderId="0" xfId="0" applyFont="1" applyFill="1" applyAlignment="1">
      <alignment horizontal="right" vertical="center" wrapText="1"/>
    </xf>
    <xf numFmtId="0" fontId="18" fillId="3" borderId="0" xfId="0" applyFont="1" applyFill="1" applyAlignment="1">
      <alignment horizontal="left" vertical="center" wrapText="1"/>
    </xf>
    <xf numFmtId="10" fontId="26" fillId="3" borderId="0" xfId="1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10" fontId="18" fillId="3" borderId="12" xfId="1" applyNumberFormat="1" applyFont="1" applyFill="1" applyBorder="1" applyAlignment="1">
      <alignment horizontal="center" vertical="center" wrapText="1"/>
    </xf>
    <xf numFmtId="0" fontId="26" fillId="3" borderId="0" xfId="1" applyNumberFormat="1" applyFont="1" applyFill="1" applyBorder="1" applyAlignment="1">
      <alignment horizontal="center" vertical="center" wrapText="1"/>
    </xf>
    <xf numFmtId="10" fontId="26" fillId="3" borderId="12" xfId="1" applyNumberFormat="1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left" vertical="center" wrapText="1"/>
    </xf>
    <xf numFmtId="10" fontId="18" fillId="3" borderId="12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vertical="center" wrapText="1"/>
    </xf>
    <xf numFmtId="9" fontId="24" fillId="3" borderId="0" xfId="1" applyFont="1" applyFill="1" applyBorder="1" applyAlignment="1">
      <alignment horizontal="center" vertical="center" wrapText="1"/>
    </xf>
    <xf numFmtId="9" fontId="24" fillId="3" borderId="12" xfId="1" applyFont="1" applyFill="1" applyBorder="1" applyAlignment="1">
      <alignment horizontal="center" vertical="center" wrapText="1"/>
    </xf>
    <xf numFmtId="10" fontId="24" fillId="3" borderId="0" xfId="0" applyNumberFormat="1" applyFont="1" applyFill="1" applyBorder="1" applyAlignment="1">
      <alignment horizontal="center" vertical="center" wrapText="1"/>
    </xf>
    <xf numFmtId="0" fontId="18" fillId="12" borderId="0" xfId="0" applyFont="1" applyFill="1" applyAlignment="1">
      <alignment horizontal="center" vertical="center" wrapText="1"/>
    </xf>
    <xf numFmtId="9" fontId="18" fillId="12" borderId="0" xfId="1" applyFont="1" applyFill="1" applyAlignment="1">
      <alignment horizontal="center" vertical="center" wrapText="1"/>
    </xf>
    <xf numFmtId="9" fontId="18" fillId="12" borderId="0" xfId="1" applyFont="1" applyFill="1" applyAlignment="1">
      <alignment horizontal="right" vertical="center" wrapText="1"/>
    </xf>
    <xf numFmtId="0" fontId="24" fillId="12" borderId="0" xfId="0" applyFont="1" applyFill="1" applyAlignment="1">
      <alignment horizontal="center" vertical="center" wrapText="1"/>
    </xf>
    <xf numFmtId="9" fontId="24" fillId="12" borderId="0" xfId="1" applyFont="1" applyFill="1" applyAlignment="1">
      <alignment horizontal="right" vertical="center" wrapText="1"/>
    </xf>
    <xf numFmtId="4" fontId="24" fillId="12" borderId="0" xfId="0" applyNumberFormat="1" applyFont="1" applyFill="1" applyAlignment="1">
      <alignment horizontal="center" vertical="center" wrapText="1"/>
    </xf>
    <xf numFmtId="0" fontId="24" fillId="12" borderId="0" xfId="0" applyFont="1" applyFill="1" applyAlignment="1">
      <alignment horizontal="right" vertical="center" wrapText="1"/>
    </xf>
    <xf numFmtId="9" fontId="24" fillId="12" borderId="0" xfId="1" applyFont="1" applyFill="1" applyAlignment="1">
      <alignment horizontal="center" vertical="center" wrapText="1"/>
    </xf>
    <xf numFmtId="0" fontId="18" fillId="12" borderId="0" xfId="0" applyFont="1" applyFill="1" applyAlignment="1">
      <alignment horizontal="right" vertical="center" wrapText="1"/>
    </xf>
    <xf numFmtId="0" fontId="18" fillId="3" borderId="0" xfId="0" applyFont="1" applyFill="1" applyAlignment="1">
      <alignment horizontal="left" vertical="center" wrapText="1" indent="8"/>
    </xf>
    <xf numFmtId="0" fontId="18" fillId="11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5" fillId="3" borderId="0" xfId="3" applyFont="1" applyFill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 wrapText="1"/>
    </xf>
    <xf numFmtId="10" fontId="26" fillId="11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0" fontId="26" fillId="11" borderId="19" xfId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9" fontId="26" fillId="3" borderId="0" xfId="0" applyNumberFormat="1" applyFont="1" applyFill="1" applyBorder="1" applyAlignment="1">
      <alignment horizontal="center" vertical="center" wrapText="1"/>
    </xf>
    <xf numFmtId="9" fontId="26" fillId="3" borderId="0" xfId="1" applyFont="1" applyFill="1" applyBorder="1" applyAlignment="1">
      <alignment horizontal="center" vertical="center" wrapText="1"/>
    </xf>
    <xf numFmtId="0" fontId="18" fillId="13" borderId="0" xfId="0" applyFont="1" applyFill="1" applyAlignment="1">
      <alignment horizontal="center" vertical="center" wrapText="1"/>
    </xf>
    <xf numFmtId="9" fontId="18" fillId="13" borderId="0" xfId="1" applyFont="1" applyFill="1" applyAlignment="1">
      <alignment horizontal="center" vertical="center" wrapText="1"/>
    </xf>
    <xf numFmtId="9" fontId="18" fillId="13" borderId="0" xfId="1" applyFont="1" applyFill="1" applyAlignment="1">
      <alignment horizontal="right" vertical="center" wrapText="1"/>
    </xf>
    <xf numFmtId="0" fontId="24" fillId="13" borderId="0" xfId="0" applyFont="1" applyFill="1" applyAlignment="1">
      <alignment horizontal="center" vertical="center" wrapText="1"/>
    </xf>
    <xf numFmtId="9" fontId="24" fillId="13" borderId="0" xfId="1" applyFont="1" applyFill="1" applyAlignment="1">
      <alignment horizontal="right" vertical="center" wrapText="1"/>
    </xf>
    <xf numFmtId="4" fontId="24" fillId="13" borderId="0" xfId="0" applyNumberFormat="1" applyFont="1" applyFill="1" applyAlignment="1">
      <alignment horizontal="center" vertical="center" wrapText="1"/>
    </xf>
    <xf numFmtId="0" fontId="24" fillId="13" borderId="0" xfId="0" applyFont="1" applyFill="1" applyAlignment="1">
      <alignment horizontal="right" vertical="center" wrapText="1"/>
    </xf>
    <xf numFmtId="9" fontId="24" fillId="13" borderId="0" xfId="1" applyFont="1" applyFill="1" applyAlignment="1">
      <alignment horizontal="center" vertical="center" wrapText="1"/>
    </xf>
    <xf numFmtId="0" fontId="18" fillId="13" borderId="0" xfId="0" applyFont="1" applyFill="1" applyAlignment="1">
      <alignment horizontal="right" vertical="center" wrapText="1"/>
    </xf>
    <xf numFmtId="9" fontId="25" fillId="3" borderId="0" xfId="1" applyFont="1" applyFill="1" applyBorder="1" applyAlignment="1">
      <alignment horizontal="center" vertical="center" wrapText="1"/>
    </xf>
    <xf numFmtId="9" fontId="25" fillId="3" borderId="0" xfId="1" applyFont="1" applyFill="1" applyBorder="1" applyAlignment="1">
      <alignment horizontal="right" vertical="center" wrapText="1"/>
    </xf>
    <xf numFmtId="0" fontId="26" fillId="11" borderId="12" xfId="0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left" vertical="center" wrapText="1"/>
    </xf>
    <xf numFmtId="10" fontId="26" fillId="0" borderId="12" xfId="1" applyNumberFormat="1" applyFont="1" applyFill="1" applyBorder="1" applyAlignment="1">
      <alignment horizontal="center" vertical="center" wrapText="1"/>
    </xf>
    <xf numFmtId="0" fontId="26" fillId="11" borderId="12" xfId="3" applyNumberFormat="1" applyFont="1" applyFill="1" applyBorder="1" applyAlignment="1">
      <alignment vertical="center" wrapText="1"/>
    </xf>
    <xf numFmtId="10" fontId="26" fillId="11" borderId="12" xfId="1" applyNumberFormat="1" applyFont="1" applyFill="1" applyBorder="1" applyAlignment="1">
      <alignment horizontal="center" vertical="center" wrapText="1"/>
    </xf>
    <xf numFmtId="9" fontId="26" fillId="11" borderId="12" xfId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10" fontId="26" fillId="0" borderId="12" xfId="1" applyNumberFormat="1" applyFont="1" applyFill="1" applyBorder="1" applyAlignment="1">
      <alignment vertical="center" wrapText="1"/>
    </xf>
    <xf numFmtId="10" fontId="26" fillId="11" borderId="12" xfId="1" applyNumberFormat="1" applyFont="1" applyFill="1" applyBorder="1" applyAlignment="1">
      <alignment vertical="center" wrapText="1"/>
    </xf>
    <xf numFmtId="9" fontId="25" fillId="3" borderId="0" xfId="1" applyFont="1" applyFill="1" applyAlignment="1">
      <alignment horizontal="center" vertical="center" wrapText="1"/>
    </xf>
    <xf numFmtId="9" fontId="25" fillId="3" borderId="0" xfId="1" applyFont="1" applyFill="1" applyAlignment="1">
      <alignment horizontal="right" vertical="center" wrapText="1"/>
    </xf>
    <xf numFmtId="3" fontId="18" fillId="3" borderId="12" xfId="0" applyNumberFormat="1" applyFont="1" applyFill="1" applyBorder="1" applyAlignment="1">
      <alignment horizontal="center" vertical="center" wrapText="1"/>
    </xf>
    <xf numFmtId="3" fontId="18" fillId="3" borderId="12" xfId="1" applyNumberFormat="1" applyFont="1" applyFill="1" applyBorder="1" applyAlignment="1">
      <alignment horizontal="center" vertical="center" wrapText="1"/>
    </xf>
    <xf numFmtId="3" fontId="26" fillId="11" borderId="12" xfId="3" applyNumberFormat="1" applyFont="1" applyFill="1" applyBorder="1" applyAlignment="1">
      <alignment horizontal="center" vertical="center" wrapText="1"/>
    </xf>
    <xf numFmtId="3" fontId="26" fillId="11" borderId="12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center" wrapText="1" indent="17"/>
    </xf>
    <xf numFmtId="0" fontId="18" fillId="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left" vertical="center" wrapText="1" indent="8"/>
    </xf>
    <xf numFmtId="0" fontId="18" fillId="11" borderId="12" xfId="0" applyFont="1" applyFill="1" applyBorder="1" applyAlignment="1">
      <alignment vertical="center" wrapText="1"/>
    </xf>
    <xf numFmtId="10" fontId="24" fillId="12" borderId="0" xfId="0" applyNumberFormat="1" applyFont="1" applyFill="1" applyBorder="1" applyAlignment="1">
      <alignment horizontal="center" vertical="center" wrapText="1"/>
    </xf>
    <xf numFmtId="4" fontId="18" fillId="12" borderId="0" xfId="0" applyNumberFormat="1" applyFont="1" applyFill="1" applyAlignment="1">
      <alignment horizontal="center" vertical="center" wrapText="1"/>
    </xf>
    <xf numFmtId="49" fontId="26" fillId="3" borderId="12" xfId="0" applyNumberFormat="1" applyFont="1" applyFill="1" applyBorder="1" applyAlignment="1">
      <alignment horizontal="justify" vertical="center" wrapText="1"/>
    </xf>
    <xf numFmtId="0" fontId="26" fillId="0" borderId="12" xfId="1" applyNumberFormat="1" applyFont="1" applyFill="1" applyBorder="1" applyAlignment="1">
      <alignment horizontal="center" vertical="center" wrapText="1"/>
    </xf>
    <xf numFmtId="0" fontId="18" fillId="3" borderId="0" xfId="1" applyNumberFormat="1" applyFont="1" applyFill="1" applyAlignment="1">
      <alignment horizontal="right" vertical="center" wrapText="1"/>
    </xf>
    <xf numFmtId="0" fontId="18" fillId="3" borderId="0" xfId="1" applyNumberFormat="1" applyFont="1" applyFill="1" applyAlignment="1">
      <alignment horizontal="center" vertical="center" wrapText="1"/>
    </xf>
    <xf numFmtId="0" fontId="18" fillId="3" borderId="0" xfId="0" applyNumberFormat="1" applyFont="1" applyFill="1" applyAlignment="1">
      <alignment horizontal="center" vertical="center" wrapText="1"/>
    </xf>
    <xf numFmtId="9" fontId="18" fillId="3" borderId="0" xfId="0" applyNumberFormat="1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6" fillId="11" borderId="16" xfId="3" applyNumberFormat="1" applyFont="1" applyFill="1" applyBorder="1" applyAlignment="1">
      <alignment vertical="center" wrapText="1"/>
    </xf>
    <xf numFmtId="10" fontId="26" fillId="11" borderId="16" xfId="1" applyNumberFormat="1" applyFont="1" applyFill="1" applyBorder="1" applyAlignment="1">
      <alignment horizontal="center" vertical="center" wrapText="1"/>
    </xf>
    <xf numFmtId="49" fontId="26" fillId="3" borderId="12" xfId="0" applyNumberFormat="1" applyFont="1" applyFill="1" applyBorder="1" applyAlignment="1">
      <alignment horizontal="left" vertical="top" wrapText="1"/>
    </xf>
    <xf numFmtId="49" fontId="26" fillId="3" borderId="12" xfId="0" applyNumberFormat="1" applyFont="1" applyFill="1" applyBorder="1" applyAlignment="1">
      <alignment horizontal="center" vertical="center" wrapText="1"/>
    </xf>
    <xf numFmtId="0" fontId="26" fillId="11" borderId="14" xfId="3" applyNumberFormat="1" applyFont="1" applyFill="1" applyBorder="1" applyAlignment="1">
      <alignment vertical="center" wrapText="1"/>
    </xf>
    <xf numFmtId="10" fontId="26" fillId="11" borderId="14" xfId="1" applyNumberFormat="1" applyFont="1" applyFill="1" applyBorder="1" applyAlignment="1">
      <alignment horizontal="center" vertical="center" wrapText="1"/>
    </xf>
    <xf numFmtId="9" fontId="26" fillId="11" borderId="20" xfId="1" applyFont="1" applyFill="1" applyBorder="1" applyAlignment="1">
      <alignment horizontal="center" vertical="center" wrapText="1"/>
    </xf>
    <xf numFmtId="4" fontId="18" fillId="9" borderId="0" xfId="0" applyNumberFormat="1" applyFont="1" applyFill="1" applyAlignment="1">
      <alignment horizontal="center" vertical="center" wrapText="1"/>
    </xf>
    <xf numFmtId="0" fontId="18" fillId="9" borderId="0" xfId="0" applyFont="1" applyFill="1" applyAlignment="1">
      <alignment horizontal="right" vertical="center" wrapText="1"/>
    </xf>
    <xf numFmtId="0" fontId="18" fillId="12" borderId="0" xfId="7" applyFont="1" applyFill="1" applyAlignment="1">
      <alignment horizontal="left" vertical="center" wrapText="1"/>
    </xf>
    <xf numFmtId="0" fontId="27" fillId="3" borderId="0" xfId="3" applyNumberFormat="1" applyFont="1" applyFill="1" applyBorder="1" applyAlignment="1">
      <alignment horizontal="center" vertical="center" wrapText="1"/>
    </xf>
    <xf numFmtId="10" fontId="18" fillId="3" borderId="0" xfId="1" applyNumberFormat="1" applyFont="1" applyFill="1" applyAlignment="1">
      <alignment horizontal="center" vertical="center" wrapText="1"/>
    </xf>
    <xf numFmtId="0" fontId="18" fillId="9" borderId="0" xfId="7" applyFont="1" applyFill="1" applyAlignment="1">
      <alignment horizontal="left" vertical="center"/>
    </xf>
    <xf numFmtId="0" fontId="18" fillId="9" borderId="0" xfId="7" applyFont="1" applyFill="1" applyAlignment="1">
      <alignment vertical="center"/>
    </xf>
    <xf numFmtId="0" fontId="18" fillId="9" borderId="0" xfId="7" applyFont="1" applyFill="1" applyAlignment="1">
      <alignment vertical="center" wrapText="1"/>
    </xf>
    <xf numFmtId="0" fontId="26" fillId="11" borderId="12" xfId="3" applyNumberFormat="1" applyFont="1" applyFill="1" applyBorder="1" applyAlignment="1">
      <alignment horizontal="justify" vertical="center" wrapText="1"/>
    </xf>
    <xf numFmtId="10" fontId="26" fillId="11" borderId="12" xfId="0" applyNumberFormat="1" applyFont="1" applyFill="1" applyBorder="1" applyAlignment="1">
      <alignment horizontal="center" vertical="center" wrapText="1"/>
    </xf>
    <xf numFmtId="0" fontId="26" fillId="3" borderId="0" xfId="3" applyNumberFormat="1" applyFont="1" applyFill="1" applyBorder="1" applyAlignment="1">
      <alignment horizontal="justify" vertical="center" wrapText="1"/>
    </xf>
    <xf numFmtId="10" fontId="28" fillId="3" borderId="0" xfId="1" applyNumberFormat="1" applyFont="1" applyFill="1" applyBorder="1" applyAlignment="1">
      <alignment horizontal="center" vertical="center" wrapText="1"/>
    </xf>
    <xf numFmtId="0" fontId="25" fillId="3" borderId="0" xfId="3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29" fillId="0" borderId="0" xfId="0" applyFont="1"/>
    <xf numFmtId="0" fontId="30" fillId="3" borderId="0" xfId="6" applyFont="1" applyFill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11" fillId="6" borderId="10" xfId="5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6" fillId="7" borderId="0" xfId="4" applyFont="1" applyFill="1" applyAlignment="1">
      <alignment horizontal="center"/>
    </xf>
    <xf numFmtId="0" fontId="8" fillId="2" borderId="7" xfId="6" applyFont="1" applyFill="1" applyBorder="1" applyAlignment="1">
      <alignment horizontal="center" vertical="center" wrapText="1"/>
    </xf>
    <xf numFmtId="10" fontId="26" fillId="3" borderId="24" xfId="1" applyNumberFormat="1" applyFont="1" applyFill="1" applyBorder="1" applyAlignment="1">
      <alignment horizontal="center" vertical="center" wrapText="1"/>
    </xf>
    <xf numFmtId="10" fontId="26" fillId="3" borderId="25" xfId="1" applyNumberFormat="1" applyFont="1" applyFill="1" applyBorder="1" applyAlignment="1">
      <alignment horizontal="center" vertical="center" wrapText="1"/>
    </xf>
    <xf numFmtId="10" fontId="26" fillId="3" borderId="20" xfId="1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 indent="6"/>
    </xf>
    <xf numFmtId="0" fontId="25" fillId="2" borderId="26" xfId="3" applyFont="1" applyFill="1" applyBorder="1" applyAlignment="1">
      <alignment horizontal="center" vertical="center" wrapText="1"/>
    </xf>
    <xf numFmtId="0" fontId="25" fillId="2" borderId="0" xfId="3" applyFont="1" applyFill="1" applyBorder="1" applyAlignment="1">
      <alignment horizontal="center" vertical="center" wrapText="1"/>
    </xf>
    <xf numFmtId="49" fontId="26" fillId="3" borderId="24" xfId="0" applyNumberFormat="1" applyFont="1" applyFill="1" applyBorder="1" applyAlignment="1">
      <alignment horizontal="center" vertical="center" wrapText="1"/>
    </xf>
    <xf numFmtId="49" fontId="26" fillId="3" borderId="25" xfId="0" applyNumberFormat="1" applyFont="1" applyFill="1" applyBorder="1" applyAlignment="1">
      <alignment horizontal="center" vertical="center" wrapText="1"/>
    </xf>
    <xf numFmtId="49" fontId="26" fillId="3" borderId="20" xfId="0" applyNumberFormat="1" applyFont="1" applyFill="1" applyBorder="1" applyAlignment="1">
      <alignment horizontal="center" vertical="center" wrapText="1"/>
    </xf>
    <xf numFmtId="0" fontId="25" fillId="2" borderId="12" xfId="1" applyNumberFormat="1" applyFont="1" applyFill="1" applyBorder="1" applyAlignment="1">
      <alignment horizontal="center" vertical="center" wrapText="1"/>
    </xf>
    <xf numFmtId="0" fontId="25" fillId="2" borderId="12" xfId="3" applyFont="1" applyFill="1" applyBorder="1" applyAlignment="1">
      <alignment horizontal="center" vertical="center" wrapText="1"/>
    </xf>
    <xf numFmtId="49" fontId="26" fillId="3" borderId="12" xfId="0" applyNumberFormat="1" applyFont="1" applyFill="1" applyBorder="1" applyAlignment="1">
      <alignment horizontal="center" vertical="center" wrapText="1"/>
    </xf>
    <xf numFmtId="10" fontId="26" fillId="0" borderId="24" xfId="1" applyNumberFormat="1" applyFont="1" applyFill="1" applyBorder="1" applyAlignment="1">
      <alignment horizontal="center" vertical="center" wrapText="1"/>
    </xf>
    <xf numFmtId="10" fontId="26" fillId="0" borderId="25" xfId="1" applyNumberFormat="1" applyFont="1" applyFill="1" applyBorder="1" applyAlignment="1">
      <alignment horizontal="center" vertical="center" wrapText="1"/>
    </xf>
    <xf numFmtId="10" fontId="26" fillId="0" borderId="20" xfId="1" applyNumberFormat="1" applyFont="1" applyFill="1" applyBorder="1" applyAlignment="1">
      <alignment horizontal="center" vertical="center" wrapText="1"/>
    </xf>
    <xf numFmtId="0" fontId="26" fillId="11" borderId="16" xfId="3" applyNumberFormat="1" applyFont="1" applyFill="1" applyBorder="1" applyAlignment="1">
      <alignment horizontal="center" vertical="center" wrapText="1"/>
    </xf>
    <xf numFmtId="0" fontId="26" fillId="11" borderId="13" xfId="3" applyNumberFormat="1" applyFont="1" applyFill="1" applyBorder="1" applyAlignment="1">
      <alignment horizontal="center" vertical="center" wrapText="1"/>
    </xf>
    <xf numFmtId="49" fontId="18" fillId="3" borderId="24" xfId="0" applyNumberFormat="1" applyFont="1" applyFill="1" applyBorder="1" applyAlignment="1">
      <alignment horizontal="center" vertical="center" wrapText="1"/>
    </xf>
    <xf numFmtId="49" fontId="18" fillId="3" borderId="25" xfId="0" applyNumberFormat="1" applyFont="1" applyFill="1" applyBorder="1" applyAlignment="1">
      <alignment horizontal="center" vertical="center" wrapText="1"/>
    </xf>
    <xf numFmtId="49" fontId="18" fillId="3" borderId="20" xfId="0" applyNumberFormat="1" applyFont="1" applyFill="1" applyBorder="1" applyAlignment="1">
      <alignment horizontal="center" vertical="center" wrapText="1"/>
    </xf>
    <xf numFmtId="49" fontId="25" fillId="2" borderId="12" xfId="3" applyNumberFormat="1" applyFont="1" applyFill="1" applyBorder="1" applyAlignment="1">
      <alignment horizontal="center" vertical="center" wrapText="1"/>
    </xf>
    <xf numFmtId="10" fontId="25" fillId="2" borderId="12" xfId="3" applyNumberFormat="1" applyFont="1" applyFill="1" applyBorder="1" applyAlignment="1">
      <alignment horizontal="center" vertical="center" wrapText="1"/>
    </xf>
    <xf numFmtId="1" fontId="25" fillId="2" borderId="12" xfId="3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left" vertical="top" wrapText="1"/>
    </xf>
    <xf numFmtId="0" fontId="25" fillId="3" borderId="0" xfId="3" applyFont="1" applyFill="1" applyBorder="1" applyAlignment="1">
      <alignment horizontal="center" vertical="center" wrapText="1"/>
    </xf>
    <xf numFmtId="49" fontId="18" fillId="3" borderId="16" xfId="0" applyNumberFormat="1" applyFont="1" applyFill="1" applyBorder="1" applyAlignment="1">
      <alignment horizontal="left" vertical="top" wrapText="1"/>
    </xf>
    <xf numFmtId="0" fontId="18" fillId="11" borderId="12" xfId="3" applyFont="1" applyFill="1" applyBorder="1" applyAlignment="1">
      <alignment vertical="center" wrapText="1"/>
    </xf>
    <xf numFmtId="0" fontId="18" fillId="0" borderId="12" xfId="3" applyFont="1" applyFill="1" applyBorder="1" applyAlignment="1">
      <alignment vertical="center" wrapTex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20" fillId="3" borderId="0" xfId="7" applyFont="1" applyFill="1" applyAlignment="1">
      <alignment horizontal="center" vertical="center" wrapText="1"/>
    </xf>
    <xf numFmtId="0" fontId="18" fillId="9" borderId="0" xfId="7" applyFont="1" applyFill="1" applyAlignment="1">
      <alignment horizontal="left" vertical="center" wrapText="1"/>
    </xf>
    <xf numFmtId="0" fontId="18" fillId="10" borderId="0" xfId="0" applyFont="1" applyFill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7" xfId="3" applyFont="1" applyFill="1" applyBorder="1" applyAlignment="1">
      <alignment horizontal="center" vertical="center" wrapText="1"/>
    </xf>
    <xf numFmtId="0" fontId="25" fillId="2" borderId="18" xfId="3" applyFont="1" applyFill="1" applyBorder="1" applyAlignment="1">
      <alignment horizontal="center" vertical="center" wrapText="1"/>
    </xf>
    <xf numFmtId="0" fontId="25" fillId="2" borderId="21" xfId="3" applyFont="1" applyFill="1" applyBorder="1" applyAlignment="1">
      <alignment horizontal="center" vertical="center" wrapText="1"/>
    </xf>
    <xf numFmtId="0" fontId="25" fillId="2" borderId="14" xfId="3" applyFont="1" applyFill="1" applyBorder="1" applyAlignment="1">
      <alignment horizontal="center" vertical="center" wrapText="1"/>
    </xf>
    <xf numFmtId="0" fontId="25" fillId="2" borderId="15" xfId="3" applyFont="1" applyFill="1" applyBorder="1" applyAlignment="1">
      <alignment horizontal="center" vertical="center" wrapText="1"/>
    </xf>
    <xf numFmtId="0" fontId="25" fillId="2" borderId="23" xfId="3" applyFont="1" applyFill="1" applyBorder="1" applyAlignment="1">
      <alignment horizontal="center" vertical="center" wrapText="1"/>
    </xf>
    <xf numFmtId="0" fontId="25" fillId="3" borderId="0" xfId="3" applyFont="1" applyFill="1" applyAlignment="1">
      <alignment horizontal="center" vertical="center" wrapText="1"/>
    </xf>
    <xf numFmtId="0" fontId="18" fillId="12" borderId="0" xfId="0" applyFont="1" applyFill="1" applyAlignment="1">
      <alignment horizontal="left" vertical="center" wrapText="1" indent="8"/>
    </xf>
    <xf numFmtId="0" fontId="18" fillId="13" borderId="0" xfId="0" applyFont="1" applyFill="1" applyAlignment="1">
      <alignment horizontal="left" vertical="center" wrapText="1" indent="17"/>
    </xf>
    <xf numFmtId="0" fontId="25" fillId="2" borderId="0" xfId="3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5" fillId="14" borderId="12" xfId="3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center" wrapText="1" indent="8"/>
    </xf>
    <xf numFmtId="0" fontId="18" fillId="12" borderId="0" xfId="0" applyFont="1" applyFill="1" applyAlignment="1">
      <alignment horizontal="left" vertical="center" wrapText="1"/>
    </xf>
    <xf numFmtId="0" fontId="18" fillId="9" borderId="0" xfId="7" applyFont="1" applyFill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left" vertical="center" wrapText="1" indent="8"/>
    </xf>
    <xf numFmtId="0" fontId="26" fillId="11" borderId="12" xfId="3" applyNumberFormat="1" applyFont="1" applyFill="1" applyBorder="1" applyAlignment="1">
      <alignment horizontal="center" vertical="center" wrapText="1"/>
    </xf>
    <xf numFmtId="10" fontId="26" fillId="11" borderId="12" xfId="1" applyNumberFormat="1" applyFont="1" applyFill="1" applyBorder="1" applyAlignment="1">
      <alignment horizontal="center" vertical="center" wrapText="1"/>
    </xf>
    <xf numFmtId="9" fontId="26" fillId="11" borderId="12" xfId="1" applyFont="1" applyFill="1" applyBorder="1" applyAlignment="1">
      <alignment horizontal="center" vertical="center" wrapText="1"/>
    </xf>
    <xf numFmtId="1" fontId="27" fillId="11" borderId="12" xfId="0" applyNumberFormat="1" applyFont="1" applyFill="1" applyBorder="1" applyAlignment="1">
      <alignment horizontal="center" vertical="center" wrapText="1"/>
    </xf>
    <xf numFmtId="1" fontId="25" fillId="2" borderId="0" xfId="3" applyNumberFormat="1" applyFont="1" applyFill="1" applyAlignment="1">
      <alignment horizontal="center" vertical="center" wrapText="1"/>
    </xf>
    <xf numFmtId="0" fontId="18" fillId="12" borderId="0" xfId="7" applyFont="1" applyFill="1" applyAlignment="1">
      <alignment horizontal="left" vertical="center" wrapText="1"/>
    </xf>
    <xf numFmtId="0" fontId="25" fillId="3" borderId="0" xfId="1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 wrapText="1"/>
    </xf>
  </cellXfs>
  <cellStyles count="8">
    <cellStyle name="Hipervínculo" xfId="6" builtinId="8"/>
    <cellStyle name="Normal" xfId="0" builtinId="0"/>
    <cellStyle name="Normal 2" xfId="7"/>
    <cellStyle name="Normal 3" xfId="4"/>
    <cellStyle name="Normal 3 2" xfId="3"/>
    <cellStyle name="Porcentaje" xfId="1" builtinId="5"/>
    <cellStyle name="Título 2" xfId="2" builtinId="17"/>
    <cellStyle name="Título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558760204145321E-2"/>
          <c:y val="5.5537737104776372E-2"/>
          <c:w val="0.85280294508767041"/>
          <c:h val="0.90140054282635917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5412054269834278E-2"/>
                  <c:y val="-0.104615485999259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488604666649469E-2"/>
                  <c:y val="8.00000775288454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15961241268772E-2"/>
                  <c:y val="-0.153846302940087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'[1]1ER. TRIMESTRE'!$C$54:$F$54</c:f>
              <c:strCache>
                <c:ptCount val="4"/>
                <c:pt idx="0">
                  <c:v>EVIDENCIAS</c:v>
                </c:pt>
                <c:pt idx="1">
                  <c:v>CUMPLIDAS</c:v>
                </c:pt>
                <c:pt idx="2">
                  <c:v>PARCIALMENTE CUMPLIDAS</c:v>
                </c:pt>
                <c:pt idx="3">
                  <c:v>NO CUMPLIDAS</c:v>
                </c:pt>
              </c:strCache>
            </c:strRef>
          </c:cat>
          <c:val>
            <c:numRef>
              <c:f>'[1]1ER. TRIMESTRE'!$C$55:$F$55</c:f>
              <c:numCache>
                <c:formatCode>General</c:formatCode>
                <c:ptCount val="4"/>
                <c:pt idx="0">
                  <c:v>782</c:v>
                </c:pt>
                <c:pt idx="1">
                  <c:v>492</c:v>
                </c:pt>
                <c:pt idx="2">
                  <c:v>78</c:v>
                </c:pt>
                <c:pt idx="3">
                  <c:v>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75528"/>
        <c:axId val="380671360"/>
      </c:lineChart>
      <c:catAx>
        <c:axId val="378175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671360"/>
        <c:crosses val="autoZero"/>
        <c:auto val="1"/>
        <c:lblAlgn val="ctr"/>
        <c:lblOffset val="100"/>
        <c:noMultiLvlLbl val="0"/>
      </c:catAx>
      <c:valAx>
        <c:axId val="38067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817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997773662360362E-3"/>
          <c:y val="0.12736087590418349"/>
          <c:w val="0.98800070767479964"/>
          <c:h val="0.560350261920584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('[1]1ER. TRIMESTRE'!$E$47,'[1]1ER. TRIMESTRE'!$G$47,'[1]1ER. TRIMESTRE'!$I$47)</c:f>
              <c:strCache>
                <c:ptCount val="3"/>
                <c:pt idx="0">
                  <c:v>CUMPLIDAS</c:v>
                </c:pt>
                <c:pt idx="1">
                  <c:v>PARCIALMENTE CUMPLIDAS</c:v>
                </c:pt>
                <c:pt idx="2">
                  <c:v>NO CUMPLIDAS</c:v>
                </c:pt>
              </c:strCache>
            </c:strRef>
          </c:cat>
          <c:val>
            <c:numRef>
              <c:f>('[1]1ER. TRIMESTRE'!$F$48,'[1]1ER. TRIMESTRE'!$H$48,'[1]1ER. TRIMESTRE'!$J$48)</c:f>
              <c:numCache>
                <c:formatCode>General</c:formatCode>
                <c:ptCount val="3"/>
                <c:pt idx="0">
                  <c:v>0.62915601023017897</c:v>
                </c:pt>
                <c:pt idx="1">
                  <c:v>9.9744245524296671E-2</c:v>
                </c:pt>
                <c:pt idx="2">
                  <c:v>0.2710997442455243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80632616"/>
        <c:axId val="380633000"/>
      </c:barChart>
      <c:catAx>
        <c:axId val="38063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633000"/>
        <c:crosses val="autoZero"/>
        <c:auto val="1"/>
        <c:lblAlgn val="ctr"/>
        <c:lblOffset val="100"/>
        <c:noMultiLvlLbl val="0"/>
      </c:catAx>
      <c:valAx>
        <c:axId val="38063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63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23892013498318"/>
          <c:y val="4.6799854742898953E-2"/>
          <c:w val="0.67010872844865865"/>
          <c:h val="0.8386962773177825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'[1]1ER. TRIMESTRE'!$C$322:$C$324</c:f>
              <c:strCache>
                <c:ptCount val="3"/>
                <c:pt idx="0">
                  <c:v>AVANCE FÍSICO TRIMESTRE</c:v>
                </c:pt>
                <c:pt idx="1">
                  <c:v>AVANCE FINANCIERO DEL TRIMESTRE</c:v>
                </c:pt>
                <c:pt idx="2">
                  <c:v>AVANCE FINANCIERO ACUMULADO AL TRIMESTRE</c:v>
                </c:pt>
              </c:strCache>
            </c:strRef>
          </c:cat>
          <c:val>
            <c:numRef>
              <c:f>'[1]1ER. TRIMESTRE'!$D$322:$D$324</c:f>
              <c:numCache>
                <c:formatCode>General</c:formatCode>
                <c:ptCount val="3"/>
                <c:pt idx="0">
                  <c:v>1.0209999999999999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380536808"/>
        <c:axId val="380414408"/>
      </c:barChart>
      <c:valAx>
        <c:axId val="38041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536808"/>
        <c:crosses val="autoZero"/>
        <c:crossBetween val="between"/>
      </c:valAx>
      <c:catAx>
        <c:axId val="3805368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414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'[1]1ER. TRIMESTRE'!$D$67</c:f>
              <c:strCache>
                <c:ptCount val="1"/>
                <c:pt idx="0">
                  <c:v>PORCENTAJE OBTENIDO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'[1]1ER. TRIMESTRE'!$C$68:$C$89</c:f>
              <c:strCache>
                <c:ptCount val="22"/>
                <c:pt idx="0">
                  <c:v>010000 RECTORIA</c:v>
                </c:pt>
                <c:pt idx="1">
                  <c:v>020000 SECRETARIA GENERAL </c:v>
                </c:pt>
                <c:pt idx="2">
                  <c:v>030000 DIRECCION GENERAL DE DOCENCIA DE PREGRADO</c:v>
                </c:pt>
                <c:pt idx="3">
                  <c:v>040000 DIRECCION GENERAL DE INVESTIGACION Y POSGRADO</c:v>
                </c:pt>
                <c:pt idx="4">
                  <c:v>050000 DIRECCION GENERAL DE DIFUSION Y VINCULACION</c:v>
                </c:pt>
                <c:pt idx="5">
                  <c:v>060000 DIRECCION GENERAL DE SERVICIOS EDUCATIVOS</c:v>
                </c:pt>
                <c:pt idx="6">
                  <c:v>070000 DIRECCION GENERAL DE PLANEACION Y DESARROLLO</c:v>
                </c:pt>
                <c:pt idx="7">
                  <c:v>080000 DIRECCION GENERAL DE FINANZAS</c:v>
                </c:pt>
                <c:pt idx="8">
                  <c:v>090000 DIRECCION GENERAL DE INFRAESTRUCTURA UNIVERSITARIA</c:v>
                </c:pt>
                <c:pt idx="9">
                  <c:v>110000 CENTRO DE CIENCIAS AGROPECUARIAS</c:v>
                </c:pt>
                <c:pt idx="10">
                  <c:v>120000 CENTRO DE CIENCIAS BASICAS</c:v>
                </c:pt>
                <c:pt idx="11">
                  <c:v>130000 CENTRO DE CIENCIAS DE LA SALUD</c:v>
                </c:pt>
                <c:pt idx="12">
                  <c:v>140000 CENTRO DE CIENCIAS DEL DISEÑO Y DE LA CONSTRUCCION</c:v>
                </c:pt>
                <c:pt idx="13">
                  <c:v>150000 CENTRO DE CIENCIAS ECONOMICAS Y ADMINISTRATIVAS</c:v>
                </c:pt>
                <c:pt idx="14">
                  <c:v>160000 CENTRO DE CIENCIAS SOCIALES Y HUMANIDADES</c:v>
                </c:pt>
                <c:pt idx="15">
                  <c:v>170000 CENTRO DE EDUCACION MEDIA</c:v>
                </c:pt>
                <c:pt idx="16">
                  <c:v>180000 CENTRO DE LAS ARTES Y LA CULTURA</c:v>
                </c:pt>
                <c:pt idx="17">
                  <c:v>190000 CENTRO DE CIENCIAS DE LA INGENIERÍA</c:v>
                </c:pt>
                <c:pt idx="18">
                  <c:v>200000 CENTRO DE CIENCIAS EMPRESARIALES</c:v>
                </c:pt>
                <c:pt idx="19">
                  <c:v>210000 CONTRALORIA UNIVERSITARIA</c:v>
                </c:pt>
                <c:pt idx="20">
                  <c:v>220000 DEFENSORIA DE LOS DERECHOS UNIVERSITARIOS</c:v>
                </c:pt>
                <c:pt idx="21">
                  <c:v>230000 COORDINACION INSTITUCIONAL DE VINCULACION</c:v>
                </c:pt>
              </c:strCache>
            </c:strRef>
          </c:cat>
          <c:val>
            <c:numRef>
              <c:f>'[1]1ER. TRIMESTRE'!$D$68:$D$89</c:f>
              <c:numCache>
                <c:formatCode>General</c:formatCode>
                <c:ptCount val="22"/>
                <c:pt idx="0">
                  <c:v>0.54200000000000004</c:v>
                </c:pt>
                <c:pt idx="1">
                  <c:v>0.66200000000000003</c:v>
                </c:pt>
                <c:pt idx="2">
                  <c:v>2.863</c:v>
                </c:pt>
                <c:pt idx="3">
                  <c:v>4.0460000000000003</c:v>
                </c:pt>
                <c:pt idx="4">
                  <c:v>0.89900000000000002</c:v>
                </c:pt>
                <c:pt idx="5">
                  <c:v>1.4159999999999999</c:v>
                </c:pt>
                <c:pt idx="6">
                  <c:v>2.0289999999999999</c:v>
                </c:pt>
                <c:pt idx="7">
                  <c:v>1.6479999999999999</c:v>
                </c:pt>
                <c:pt idx="8">
                  <c:v>0</c:v>
                </c:pt>
                <c:pt idx="9">
                  <c:v>143.64400000000001</c:v>
                </c:pt>
                <c:pt idx="10">
                  <c:v>12.194000000000001</c:v>
                </c:pt>
                <c:pt idx="11">
                  <c:v>109.07</c:v>
                </c:pt>
                <c:pt idx="12">
                  <c:v>2.0459999999999998</c:v>
                </c:pt>
                <c:pt idx="13">
                  <c:v>0.86899999999999999</c:v>
                </c:pt>
                <c:pt idx="14">
                  <c:v>1.0620000000000001</c:v>
                </c:pt>
                <c:pt idx="15">
                  <c:v>1.9970000000000001</c:v>
                </c:pt>
                <c:pt idx="16">
                  <c:v>70.462999999999994</c:v>
                </c:pt>
                <c:pt idx="17">
                  <c:v>0.64400000000000002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1689384"/>
        <c:axId val="381608848"/>
      </c:barChart>
      <c:catAx>
        <c:axId val="381689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608848"/>
        <c:crosses val="autoZero"/>
        <c:auto val="1"/>
        <c:lblAlgn val="ctr"/>
        <c:lblOffset val="100"/>
        <c:noMultiLvlLbl val="0"/>
      </c:catAx>
      <c:valAx>
        <c:axId val="3816088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68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'[1]1ER. TRIMESTRE'!$F$99</c:f>
              <c:strCache>
                <c:ptCount val="1"/>
                <c:pt idx="0">
                  <c:v>PORCENTAJE OBTENIDO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'[1]1ER. TRIMESTRE'!$E$100:$E$231</c:f>
              <c:strCache>
                <c:ptCount val="132"/>
                <c:pt idx="0">
                  <c:v>010100 COMUNICACION Y RELACIONES PUBLICAS</c:v>
                </c:pt>
                <c:pt idx="1">
                  <c:v>010600 ANALISIS FINANCIERO Y CONTROL DE GESTION</c:v>
                </c:pt>
                <c:pt idx="2">
                  <c:v>011500 OFICINA DE RECTORIA</c:v>
                </c:pt>
                <c:pt idx="3">
                  <c:v>020100 ARCHIVO GENERAL</c:v>
                </c:pt>
                <c:pt idx="4">
                  <c:v>020200 CONTROL ESCOLAR</c:v>
                </c:pt>
                <c:pt idx="5">
                  <c:v>020300 JURIDICO</c:v>
                </c:pt>
                <c:pt idx="6">
                  <c:v>020400 RECURSOS HUMANOS</c:v>
                </c:pt>
                <c:pt idx="7">
                  <c:v>021500 OFICINA DE SECRETARIA GENERAL</c:v>
                </c:pt>
                <c:pt idx="8">
                  <c:v>030200 DESARROLLO CURRICULAR</c:v>
                </c:pt>
                <c:pt idx="9">
                  <c:v>030300 EVALUACION EDUCATIVA</c:v>
                </c:pt>
                <c:pt idx="10">
                  <c:v>030400 CONTROL Y SEGUIMIENTO DOCENTE</c:v>
                </c:pt>
                <c:pt idx="11">
                  <c:v>030900 FORMACION Y ACTUALIZACION ACADEMICA</c:v>
                </c:pt>
                <c:pt idx="12">
                  <c:v>031000 INNOVACION EDUCATIVA</c:v>
                </c:pt>
                <c:pt idx="13">
                  <c:v>031500 OFICINA DE LA DIRECCION GENERAL </c:v>
                </c:pt>
                <c:pt idx="14">
                  <c:v>040100 APOYO A LA INVESTIGACION </c:v>
                </c:pt>
                <c:pt idx="15">
                  <c:v>040200 APOYO AL POSGRADO</c:v>
                </c:pt>
                <c:pt idx="16">
                  <c:v>040400 INTERCAMBIO ACADEMICO</c:v>
                </c:pt>
                <c:pt idx="17">
                  <c:v>041500 OFICINA DE LA DIRECCION GENERAL </c:v>
                </c:pt>
                <c:pt idx="18">
                  <c:v>050200 EDITORIAL</c:v>
                </c:pt>
                <c:pt idx="19">
                  <c:v>050300 RADIO Y TELEVISION</c:v>
                </c:pt>
                <c:pt idx="20">
                  <c:v>050400 VINCULACION</c:v>
                </c:pt>
                <c:pt idx="21">
                  <c:v>050600 DIFUSION CULTURAL</c:v>
                </c:pt>
                <c:pt idx="22">
                  <c:v>050700 EXTENSION ACADEMICA</c:v>
                </c:pt>
                <c:pt idx="23">
                  <c:v>051500 OFICINA DE LA DIRECCION GENERAL </c:v>
                </c:pt>
                <c:pt idx="24">
                  <c:v>060100 APOYO A LA FORMACION INTEGRAL</c:v>
                </c:pt>
                <c:pt idx="25">
                  <c:v>060200 DEPORTES</c:v>
                </c:pt>
                <c:pt idx="26">
                  <c:v>060300 INFORMACION BIBLIOGRAFICA</c:v>
                </c:pt>
                <c:pt idx="27">
                  <c:v>060400 ORIENTACION EDUCATIVA</c:v>
                </c:pt>
                <c:pt idx="28">
                  <c:v>061500 OFICINA DE LA DIRECCION GENERAL</c:v>
                </c:pt>
                <c:pt idx="29">
                  <c:v>070100 ESTADISTICA INSTITUCIONAL </c:v>
                </c:pt>
                <c:pt idx="30">
                  <c:v>070200 PROYECTOS INSTITUCIONALES</c:v>
                </c:pt>
                <c:pt idx="31">
                  <c:v>070300 GESTION DE CALIDAD</c:v>
                </c:pt>
                <c:pt idx="32">
                  <c:v>070400 PRESUPUESTO POR PROGRAMA</c:v>
                </c:pt>
                <c:pt idx="33">
                  <c:v>070500 REDES Y TELECOMUNICACIONES</c:v>
                </c:pt>
                <c:pt idx="34">
                  <c:v>070600 SISTEMAS</c:v>
                </c:pt>
                <c:pt idx="35">
                  <c:v>070700 EVALUACION DEL DESEMPEÑO PRESUPUESTAL</c:v>
                </c:pt>
                <c:pt idx="36">
                  <c:v>071500 OFICINA DE LA DIRECCION GENERAL </c:v>
                </c:pt>
                <c:pt idx="37">
                  <c:v>080100 CAJAS</c:v>
                </c:pt>
                <c:pt idx="38">
                  <c:v>080200 CONTROL PRESUPUESTAL </c:v>
                </c:pt>
                <c:pt idx="39">
                  <c:v>080300 CONTABILIDAD</c:v>
                </c:pt>
                <c:pt idx="40">
                  <c:v>080400 COMPRAS</c:v>
                </c:pt>
                <c:pt idx="41">
                  <c:v>080500 CONTROL DE BIENES MUEBLES E INMUEBLES</c:v>
                </c:pt>
                <c:pt idx="42">
                  <c:v>080700 PRESUPUESTO Y ADMINISTRACION FINANCIERA</c:v>
                </c:pt>
                <c:pt idx="43">
                  <c:v>081400 JUBILADOS</c:v>
                </c:pt>
                <c:pt idx="44">
                  <c:v>081500 OFICINA DE LA DIRECCION GENERAL </c:v>
                </c:pt>
                <c:pt idx="45">
                  <c:v>090300 PROCESOS GRAFICOS</c:v>
                </c:pt>
                <c:pt idx="46">
                  <c:v>090400 SERVICIOS GENERALES</c:v>
                </c:pt>
                <c:pt idx="47">
                  <c:v>090500 TRANSPORTES</c:v>
                </c:pt>
                <c:pt idx="48">
                  <c:v>090600 VIGILANCIA</c:v>
                </c:pt>
                <c:pt idx="49">
                  <c:v>090700 CONSTRUCCIONES</c:v>
                </c:pt>
                <c:pt idx="50">
                  <c:v>090800 MANTENIMIENTO </c:v>
                </c:pt>
                <c:pt idx="51">
                  <c:v>091500 OFICINA DE LA DIRECCION GENERAL </c:v>
                </c:pt>
                <c:pt idx="52">
                  <c:v>110100 CLINICA VETERINARIA</c:v>
                </c:pt>
                <c:pt idx="53">
                  <c:v>110200 DISCIPLINAS AGRICOLAS</c:v>
                </c:pt>
                <c:pt idx="54">
                  <c:v>110300 DISCIPLINAS PECUARIAS</c:v>
                </c:pt>
                <c:pt idx="55">
                  <c:v>110400 FITOTECNIA</c:v>
                </c:pt>
                <c:pt idx="56">
                  <c:v>110500 TECNOLOGIA DE ALIMENTOS</c:v>
                </c:pt>
                <c:pt idx="57">
                  <c:v>110600 ZOOTECNIA</c:v>
                </c:pt>
                <c:pt idx="58">
                  <c:v>111400 POSTA ZOOTECNICA</c:v>
                </c:pt>
                <c:pt idx="59">
                  <c:v>111500 OFICINA DE CENTRO</c:v>
                </c:pt>
                <c:pt idx="60">
                  <c:v>120100 BIOLOGIA</c:v>
                </c:pt>
                <c:pt idx="61">
                  <c:v>120200 ESTADISTICA</c:v>
                </c:pt>
                <c:pt idx="62">
                  <c:v>120300 FISIOLOGIA Y FARMACOLOGIA</c:v>
                </c:pt>
                <c:pt idx="63">
                  <c:v>120400 INGENIERIA BIOQUIMICA</c:v>
                </c:pt>
                <c:pt idx="64">
                  <c:v>120500 MATEMATICAS Y FISICA</c:v>
                </c:pt>
                <c:pt idx="65">
                  <c:v>120600 MICROBIOLOGIA</c:v>
                </c:pt>
                <c:pt idx="66">
                  <c:v>120700 MORFOLOGIA</c:v>
                </c:pt>
                <c:pt idx="67">
                  <c:v>120800 QUIMICA</c:v>
                </c:pt>
                <c:pt idx="68">
                  <c:v>120900 SISTEMAS DE INFORMACION</c:v>
                </c:pt>
                <c:pt idx="69">
                  <c:v>121000 SISTEMAS ELECTRONICOS</c:v>
                </c:pt>
                <c:pt idx="70">
                  <c:v>121100 CIENCIAS DE LA COMPUTACION</c:v>
                </c:pt>
                <c:pt idx="71">
                  <c:v>121500 OFICINA DEL CENTRO</c:v>
                </c:pt>
                <c:pt idx="72">
                  <c:v>130100 CIRUGIA</c:v>
                </c:pt>
                <c:pt idx="73">
                  <c:v>130200 ENFERMERIA </c:v>
                </c:pt>
                <c:pt idx="74">
                  <c:v>130300 ESTOMATOLOGIA</c:v>
                </c:pt>
                <c:pt idx="75">
                  <c:v>130400 MEDICINA</c:v>
                </c:pt>
                <c:pt idx="76">
                  <c:v>130500 OPTOMETRIA</c:v>
                </c:pt>
                <c:pt idx="77">
                  <c:v>130600 GINECO-OBSTETRICIA Y PEDIATRIA</c:v>
                </c:pt>
                <c:pt idx="78">
                  <c:v>130700 SALUD PUBLICA</c:v>
                </c:pt>
                <c:pt idx="79">
                  <c:v>130800 NUTRICION Y CULTURA FISICA</c:v>
                </c:pt>
                <c:pt idx="80">
                  <c:v>131400 UNIDAD MEDICO DIDACTICA</c:v>
                </c:pt>
                <c:pt idx="81">
                  <c:v>131500 OFICINA DEL CENTRO</c:v>
                </c:pt>
                <c:pt idx="82">
                  <c:v>140100 CONSTRUCCION Y ESTRUCTURAS</c:v>
                </c:pt>
                <c:pt idx="83">
                  <c:v>140200 DISEÑO DEL HABITAT</c:v>
                </c:pt>
                <c:pt idx="84">
                  <c:v>140300 DISEÑO DE IMAGEN Y PRODUCTOS</c:v>
                </c:pt>
                <c:pt idx="85">
                  <c:v>140400 GEOTECNIA E HIDRAULICA</c:v>
                </c:pt>
                <c:pt idx="86">
                  <c:v>140500 MANUFACTURA DE PROTOTIPOS</c:v>
                </c:pt>
                <c:pt idx="87">
                  <c:v>140600 REPRESENTACION</c:v>
                </c:pt>
                <c:pt idx="88">
                  <c:v>140700 TEORIA Y METODOS</c:v>
                </c:pt>
                <c:pt idx="89">
                  <c:v>141500 OFICINA DEL CENTRO</c:v>
                </c:pt>
                <c:pt idx="90">
                  <c:v>150100 ADMINISTRACION </c:v>
                </c:pt>
                <c:pt idx="91">
                  <c:v>150200 CONTADURIA</c:v>
                </c:pt>
                <c:pt idx="92">
                  <c:v>150300 ECONOMIA</c:v>
                </c:pt>
                <c:pt idx="93">
                  <c:v>150400 FINANZAS</c:v>
                </c:pt>
                <c:pt idx="94">
                  <c:v>150500 MERCADOTECNIA</c:v>
                </c:pt>
                <c:pt idx="95">
                  <c:v>150600 RECURSOS HUMANOS</c:v>
                </c:pt>
                <c:pt idx="96">
                  <c:v>150700 TURISMO</c:v>
                </c:pt>
                <c:pt idx="97">
                  <c:v>151500 OFICINA DEL CENTRO</c:v>
                </c:pt>
                <c:pt idx="98">
                  <c:v>160100 COMUNICACION</c:v>
                </c:pt>
                <c:pt idx="99">
                  <c:v>160200 DERECHO</c:v>
                </c:pt>
                <c:pt idx="100">
                  <c:v>160300 EDUCACION</c:v>
                </c:pt>
                <c:pt idx="101">
                  <c:v>160400 FILOSOFIA</c:v>
                </c:pt>
                <c:pt idx="102">
                  <c:v>160500 HISTORIA</c:v>
                </c:pt>
                <c:pt idx="103">
                  <c:v>160600 IDIOMAS</c:v>
                </c:pt>
                <c:pt idx="104">
                  <c:v>160800 PSICOLOGIA</c:v>
                </c:pt>
                <c:pt idx="105">
                  <c:v>160900 SOCIOLOGIA</c:v>
                </c:pt>
                <c:pt idx="106">
                  <c:v>161000 TRABAJO SOCIAL</c:v>
                </c:pt>
                <c:pt idx="107">
                  <c:v>161100 CIENCIAS POLITICAS Y ADMINISTRACION PUBLICA</c:v>
                </c:pt>
                <c:pt idx="108">
                  <c:v>161500 OFICINA DEL CENTRO</c:v>
                </c:pt>
                <c:pt idx="109">
                  <c:v>170100 ACTIVIDADES ARTISTICAS Y CULTURALES</c:v>
                </c:pt>
                <c:pt idx="110">
                  <c:v>170200 ACTIVIDADES DEPORTIVAS</c:v>
                </c:pt>
                <c:pt idx="111">
                  <c:v>170400 CIENCIAS SOCIALES,ECONOMICAS E HISTORIA</c:v>
                </c:pt>
                <c:pt idx="112">
                  <c:v>170500 FILOSOFIA Y LETRAS</c:v>
                </c:pt>
                <c:pt idx="113">
                  <c:v>170700 IDIOMAS</c:v>
                </c:pt>
                <c:pt idx="114">
                  <c:v>170800 MATEMATICAS Y FISICA</c:v>
                </c:pt>
                <c:pt idx="115">
                  <c:v>170900 CIENCIAS QUIMICO-BIOLOGICAS</c:v>
                </c:pt>
                <c:pt idx="116">
                  <c:v>171500 OFICINA DEL CENTRO</c:v>
                </c:pt>
                <c:pt idx="117">
                  <c:v>180100 ARTE Y GESTION CULTURAL</c:v>
                </c:pt>
                <c:pt idx="118">
                  <c:v>180200 LETRAS</c:v>
                </c:pt>
                <c:pt idx="119">
                  <c:v>180300 MUSICA</c:v>
                </c:pt>
                <c:pt idx="120">
                  <c:v>180500 ARTES ESCENICAS Y AUDIOVISUALES</c:v>
                </c:pt>
                <c:pt idx="121">
                  <c:v>181500 OFICINA DEL CENTRO</c:v>
                </c:pt>
                <c:pt idx="122">
                  <c:v>190200 INGENIERIA AUTOMOTRIZ</c:v>
                </c:pt>
                <c:pt idx="123">
                  <c:v>190300 INGENIERIA ROBOTICA</c:v>
                </c:pt>
                <c:pt idx="124">
                  <c:v>190400 INGENIERIA BIOMEDICA</c:v>
                </c:pt>
                <c:pt idx="125">
                  <c:v>191500 OFICINA DEL CENTRO</c:v>
                </c:pt>
                <c:pt idx="126">
                  <c:v>200200 AGRONEGOCIOS</c:v>
                </c:pt>
                <c:pt idx="127">
                  <c:v>200300 COMERCIO ELECTRONICO</c:v>
                </c:pt>
                <c:pt idx="128">
                  <c:v>201500 OFICINA DEL CENTRO</c:v>
                </c:pt>
                <c:pt idx="129">
                  <c:v>210100 CONTRALORIA  UNIVERSITARIA</c:v>
                </c:pt>
                <c:pt idx="130">
                  <c:v>220100 DEFENSORIA DE LOS DERECHOS UNIVERSITARIOS</c:v>
                </c:pt>
                <c:pt idx="131">
                  <c:v>230100 COORDINACION INSTITUCIONAL DE  VINCULACION</c:v>
                </c:pt>
              </c:strCache>
            </c:strRef>
          </c:cat>
          <c:val>
            <c:numRef>
              <c:f>'[1]1ER. TRIMESTRE'!$F$100:$F$231</c:f>
              <c:numCache>
                <c:formatCode>General</c:formatCode>
                <c:ptCount val="132"/>
                <c:pt idx="0">
                  <c:v>0.96</c:v>
                </c:pt>
                <c:pt idx="1">
                  <c:v>0</c:v>
                </c:pt>
                <c:pt idx="2">
                  <c:v>0.67</c:v>
                </c:pt>
                <c:pt idx="3">
                  <c:v>0.63</c:v>
                </c:pt>
                <c:pt idx="4">
                  <c:v>1.02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1.44</c:v>
                </c:pt>
                <c:pt idx="10">
                  <c:v>4.28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10.14</c:v>
                </c:pt>
                <c:pt idx="18">
                  <c:v>0</c:v>
                </c:pt>
                <c:pt idx="19">
                  <c:v>0</c:v>
                </c:pt>
                <c:pt idx="20">
                  <c:v>2.7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2.75</c:v>
                </c:pt>
                <c:pt idx="26">
                  <c:v>0</c:v>
                </c:pt>
                <c:pt idx="27">
                  <c:v>1.5</c:v>
                </c:pt>
                <c:pt idx="28">
                  <c:v>0</c:v>
                </c:pt>
                <c:pt idx="29">
                  <c:v>1.17</c:v>
                </c:pt>
                <c:pt idx="30">
                  <c:v>2.17</c:v>
                </c:pt>
                <c:pt idx="31">
                  <c:v>0.45</c:v>
                </c:pt>
                <c:pt idx="32">
                  <c:v>0</c:v>
                </c:pt>
                <c:pt idx="33">
                  <c:v>4.96</c:v>
                </c:pt>
                <c:pt idx="34">
                  <c:v>0</c:v>
                </c:pt>
                <c:pt idx="35">
                  <c:v>1.4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4.4400000000000004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1000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2.5</c:v>
                </c:pt>
                <c:pt idx="58">
                  <c:v>0</c:v>
                </c:pt>
                <c:pt idx="59">
                  <c:v>1.01</c:v>
                </c:pt>
                <c:pt idx="60">
                  <c:v>0</c:v>
                </c:pt>
                <c:pt idx="61">
                  <c:v>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68.67</c:v>
                </c:pt>
                <c:pt idx="66">
                  <c:v>0</c:v>
                </c:pt>
                <c:pt idx="67">
                  <c:v>0.5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1.63</c:v>
                </c:pt>
                <c:pt idx="73">
                  <c:v>1</c:v>
                </c:pt>
                <c:pt idx="74">
                  <c:v>0.5</c:v>
                </c:pt>
                <c:pt idx="75">
                  <c:v>1.8</c:v>
                </c:pt>
                <c:pt idx="76">
                  <c:v>0</c:v>
                </c:pt>
                <c:pt idx="77">
                  <c:v>2</c:v>
                </c:pt>
                <c:pt idx="78">
                  <c:v>0</c:v>
                </c:pt>
                <c:pt idx="79">
                  <c:v>1</c:v>
                </c:pt>
                <c:pt idx="80">
                  <c:v>864</c:v>
                </c:pt>
                <c:pt idx="81">
                  <c:v>0.64</c:v>
                </c:pt>
                <c:pt idx="82">
                  <c:v>0</c:v>
                </c:pt>
                <c:pt idx="83">
                  <c:v>0.67</c:v>
                </c:pt>
                <c:pt idx="84">
                  <c:v>3.06</c:v>
                </c:pt>
                <c:pt idx="85">
                  <c:v>10</c:v>
                </c:pt>
                <c:pt idx="86">
                  <c:v>0.83</c:v>
                </c:pt>
                <c:pt idx="87">
                  <c:v>0.16</c:v>
                </c:pt>
                <c:pt idx="88">
                  <c:v>1.22</c:v>
                </c:pt>
                <c:pt idx="89">
                  <c:v>0.43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4</c:v>
                </c:pt>
                <c:pt idx="94">
                  <c:v>0.17</c:v>
                </c:pt>
                <c:pt idx="95">
                  <c:v>1</c:v>
                </c:pt>
                <c:pt idx="96">
                  <c:v>0</c:v>
                </c:pt>
                <c:pt idx="97">
                  <c:v>0.79</c:v>
                </c:pt>
                <c:pt idx="98">
                  <c:v>0</c:v>
                </c:pt>
                <c:pt idx="99">
                  <c:v>0.61</c:v>
                </c:pt>
                <c:pt idx="100">
                  <c:v>3.97</c:v>
                </c:pt>
                <c:pt idx="101">
                  <c:v>1.22</c:v>
                </c:pt>
                <c:pt idx="102">
                  <c:v>0.75</c:v>
                </c:pt>
                <c:pt idx="103">
                  <c:v>0.11</c:v>
                </c:pt>
                <c:pt idx="104">
                  <c:v>1.92</c:v>
                </c:pt>
                <c:pt idx="105">
                  <c:v>1.4</c:v>
                </c:pt>
                <c:pt idx="106">
                  <c:v>1.2</c:v>
                </c:pt>
                <c:pt idx="107">
                  <c:v>0.5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3</c:v>
                </c:pt>
                <c:pt idx="112">
                  <c:v>2.5</c:v>
                </c:pt>
                <c:pt idx="113">
                  <c:v>5.99</c:v>
                </c:pt>
                <c:pt idx="114">
                  <c:v>0.5</c:v>
                </c:pt>
                <c:pt idx="115">
                  <c:v>1.33</c:v>
                </c:pt>
                <c:pt idx="116">
                  <c:v>0.65</c:v>
                </c:pt>
                <c:pt idx="117">
                  <c:v>1.25</c:v>
                </c:pt>
                <c:pt idx="118">
                  <c:v>343.29</c:v>
                </c:pt>
                <c:pt idx="119">
                  <c:v>1.07</c:v>
                </c:pt>
                <c:pt idx="120">
                  <c:v>5.05</c:v>
                </c:pt>
                <c:pt idx="121">
                  <c:v>1.67</c:v>
                </c:pt>
                <c:pt idx="122">
                  <c:v>0.9</c:v>
                </c:pt>
                <c:pt idx="123">
                  <c:v>0.5</c:v>
                </c:pt>
                <c:pt idx="124">
                  <c:v>0.18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1323832"/>
        <c:axId val="381323440"/>
      </c:barChart>
      <c:catAx>
        <c:axId val="381323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323440"/>
        <c:crosses val="autoZero"/>
        <c:auto val="1"/>
        <c:lblAlgn val="ctr"/>
        <c:lblOffset val="100"/>
        <c:noMultiLvlLbl val="0"/>
      </c:catAx>
      <c:valAx>
        <c:axId val="381323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32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cat>
            <c:strRef>
              <c:f>'1ER. TRIMESTRE'!$E$263:$G$263</c:f>
              <c:strCache>
                <c:ptCount val="3"/>
                <c:pt idx="0">
                  <c:v>CONGRUENTE</c:v>
                </c:pt>
                <c:pt idx="1">
                  <c:v>PARCIALMENTE CONGRUENTE</c:v>
                </c:pt>
                <c:pt idx="2">
                  <c:v>NO CONGRUENTE</c:v>
                </c:pt>
              </c:strCache>
            </c:strRef>
          </c:cat>
          <c:val>
            <c:numRef>
              <c:f>'1ER. TRIMESTRE'!$E$264:$G$264</c:f>
              <c:numCache>
                <c:formatCode>#,##0</c:formatCode>
                <c:ptCount val="3"/>
                <c:pt idx="0">
                  <c:v>14315</c:v>
                </c:pt>
                <c:pt idx="1">
                  <c:v>726</c:v>
                </c:pt>
                <c:pt idx="2">
                  <c:v>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325008"/>
        <c:axId val="381325400"/>
      </c:barChart>
      <c:catAx>
        <c:axId val="38132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325400"/>
        <c:crosses val="autoZero"/>
        <c:auto val="1"/>
        <c:lblAlgn val="ctr"/>
        <c:lblOffset val="100"/>
        <c:noMultiLvlLbl val="0"/>
      </c:catAx>
      <c:valAx>
        <c:axId val="38132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32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</a:t>
            </a:r>
            <a:r>
              <a:rPr lang="es-MX" baseline="0"/>
              <a:t> OBTENIDO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'1ER. TRIMESTRE'!$D$288:$D$309</c:f>
              <c:strCache>
                <c:ptCount val="22"/>
                <c:pt idx="0">
                  <c:v>010000 RECTORIA</c:v>
                </c:pt>
                <c:pt idx="1">
                  <c:v>020000 SECRETARIA GENERAL </c:v>
                </c:pt>
                <c:pt idx="2">
                  <c:v>030000 DIRECCION GENERAL DE DOCENCIA DE PREGRADO</c:v>
                </c:pt>
                <c:pt idx="3">
                  <c:v>040000 DIRECCION GENERAL DE INVESTIGACION Y POSGRADO</c:v>
                </c:pt>
                <c:pt idx="4">
                  <c:v>050000 DIRECCION GENERAL DE DIFUSION Y VINCULACION</c:v>
                </c:pt>
                <c:pt idx="5">
                  <c:v>060000 DIRECCION GENERAL DE SERVICIOS EDUCATIVOS</c:v>
                </c:pt>
                <c:pt idx="6">
                  <c:v>070000 DIRECCION GENERAL DE PLANEACION Y DESARROLLO</c:v>
                </c:pt>
                <c:pt idx="7">
                  <c:v>080000 DIRECCION GENERAL DE FINANZAS</c:v>
                </c:pt>
                <c:pt idx="8">
                  <c:v>090000 DIRECCION GENERAL DE INFRAESTRUCTURA UNIVERSITARIA</c:v>
                </c:pt>
                <c:pt idx="9">
                  <c:v>110000 CENTRO DE CIENCIAS AGROPECUARIAS</c:v>
                </c:pt>
                <c:pt idx="10">
                  <c:v>120000 CENTRO DE CIENCIAS BASICAS</c:v>
                </c:pt>
                <c:pt idx="11">
                  <c:v>130000 CENTRO DE CIENCIAS DE LA SALUD</c:v>
                </c:pt>
                <c:pt idx="12">
                  <c:v>140000 CENTRO DE CIENCIAS DEL DISEÑO Y DE LA CONSTRUCCION</c:v>
                </c:pt>
                <c:pt idx="13">
                  <c:v>150000 CENTRO DE CIENCIAS ECONOMICAS Y ADMINISTRATIVAS</c:v>
                </c:pt>
                <c:pt idx="14">
                  <c:v>160000 CENTRO DE CIENCIAS SOCIALES Y HUMANIDADES</c:v>
                </c:pt>
                <c:pt idx="15">
                  <c:v>170000 CENTRO DE EDUCACION MEDIA</c:v>
                </c:pt>
                <c:pt idx="16">
                  <c:v>180000 CENTRO DE LAS ARTES Y LA CULTURA</c:v>
                </c:pt>
                <c:pt idx="17">
                  <c:v>190000 CENTRO DE CIENCIAS DE LA INGENIERÍA</c:v>
                </c:pt>
                <c:pt idx="18">
                  <c:v>200000 CENTRO DE CIENCIAS EMPRESARIALES</c:v>
                </c:pt>
                <c:pt idx="19">
                  <c:v>210000 CONTRALORIA UNIVERSITARIA</c:v>
                </c:pt>
                <c:pt idx="20">
                  <c:v>220000 DEFENSORIA DE LOS DERECHOS UNIVERSITARIOS</c:v>
                </c:pt>
                <c:pt idx="21">
                  <c:v>230000 COORDINACION INSTITUCIONAL DE VINCULACION</c:v>
                </c:pt>
              </c:strCache>
            </c:strRef>
          </c:cat>
          <c:val>
            <c:numRef>
              <c:f>'1ER. TRIMESTRE'!$E$288:$E$309</c:f>
              <c:numCache>
                <c:formatCode>0.00%</c:formatCode>
                <c:ptCount val="22"/>
                <c:pt idx="0">
                  <c:v>0.84</c:v>
                </c:pt>
                <c:pt idx="1">
                  <c:v>0.92</c:v>
                </c:pt>
                <c:pt idx="2">
                  <c:v>0.96</c:v>
                </c:pt>
                <c:pt idx="3">
                  <c:v>0.92</c:v>
                </c:pt>
                <c:pt idx="4">
                  <c:v>0.93</c:v>
                </c:pt>
                <c:pt idx="5">
                  <c:v>0.94</c:v>
                </c:pt>
                <c:pt idx="6">
                  <c:v>0.91</c:v>
                </c:pt>
                <c:pt idx="7">
                  <c:v>0.92</c:v>
                </c:pt>
                <c:pt idx="8">
                  <c:v>0.89</c:v>
                </c:pt>
                <c:pt idx="9">
                  <c:v>0.97</c:v>
                </c:pt>
                <c:pt idx="10">
                  <c:v>0.91</c:v>
                </c:pt>
                <c:pt idx="11">
                  <c:v>0.94</c:v>
                </c:pt>
                <c:pt idx="12">
                  <c:v>0.89</c:v>
                </c:pt>
                <c:pt idx="13">
                  <c:v>0.91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0.91</c:v>
                </c:pt>
                <c:pt idx="18">
                  <c:v>0.96</c:v>
                </c:pt>
                <c:pt idx="19">
                  <c:v>0.89</c:v>
                </c:pt>
                <c:pt idx="20">
                  <c:v>0.59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1324224"/>
        <c:axId val="381326184"/>
      </c:barChart>
      <c:catAx>
        <c:axId val="381324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326184"/>
        <c:crosses val="autoZero"/>
        <c:auto val="1"/>
        <c:lblAlgn val="ctr"/>
        <c:lblOffset val="100"/>
        <c:noMultiLvlLbl val="0"/>
      </c:catAx>
      <c:valAx>
        <c:axId val="3813261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32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PORCENTAJE</a:t>
            </a:r>
            <a:r>
              <a:rPr lang="es-MX" baseline="0"/>
              <a:t> OBTENIDO</a:t>
            </a:r>
            <a:endParaRPr lang="es-MX"/>
          </a:p>
        </c:rich>
      </c:tx>
      <c:layout>
        <c:manualLayout>
          <c:xMode val="edge"/>
          <c:yMode val="edge"/>
          <c:x val="0.40640246881325764"/>
          <c:y val="2.18132239549962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'1ER. TRIMESTRE'!$E$316:$E$447</c:f>
              <c:strCache>
                <c:ptCount val="132"/>
                <c:pt idx="0">
                  <c:v>010100 COMUNICACION Y RELACIONES PUBLICAS</c:v>
                </c:pt>
                <c:pt idx="1">
                  <c:v>010600 ANALISIS FINANCIERO Y CONTROL DE GESTION</c:v>
                </c:pt>
                <c:pt idx="2">
                  <c:v>011500 OFICINA DE RECTORIA</c:v>
                </c:pt>
                <c:pt idx="3">
                  <c:v>020100 ARCHIVO GENERAL</c:v>
                </c:pt>
                <c:pt idx="4">
                  <c:v>020200 CONTROL ESCOLAR</c:v>
                </c:pt>
                <c:pt idx="5">
                  <c:v>020300 JURIDICO</c:v>
                </c:pt>
                <c:pt idx="6">
                  <c:v>020400 RECURSOS HUMANOS</c:v>
                </c:pt>
                <c:pt idx="7">
                  <c:v>021500 OFICINA DE SECRETARIA GENERAL</c:v>
                </c:pt>
                <c:pt idx="8">
                  <c:v>030200 DESARROLLO CURRICULAR</c:v>
                </c:pt>
                <c:pt idx="9">
                  <c:v>030300 EVALUACION EDUCATIVA</c:v>
                </c:pt>
                <c:pt idx="10">
                  <c:v>030400 CONTROL Y SEGUIMIENTO DOCENTE</c:v>
                </c:pt>
                <c:pt idx="11">
                  <c:v>030900 FORMACION Y ACTUALIZACION ACADEMICA</c:v>
                </c:pt>
                <c:pt idx="12">
                  <c:v>031000 INNOVACION EDUCATIVA</c:v>
                </c:pt>
                <c:pt idx="13">
                  <c:v>031500 OFICINA DE LA DIRECCION GENERAL </c:v>
                </c:pt>
                <c:pt idx="14">
                  <c:v>040100 APOYO A LA INVESTIGACION </c:v>
                </c:pt>
                <c:pt idx="15">
                  <c:v>040200 APOYO AL POSGRADO</c:v>
                </c:pt>
                <c:pt idx="16">
                  <c:v>040400 INTERCAMBIO ACADEMICO</c:v>
                </c:pt>
                <c:pt idx="17">
                  <c:v>041500 OFICINA DE LA DIRECCION GENERAL </c:v>
                </c:pt>
                <c:pt idx="18">
                  <c:v>050200 EDITORIAL</c:v>
                </c:pt>
                <c:pt idx="19">
                  <c:v>050300 RADIO Y TELEVISION</c:v>
                </c:pt>
                <c:pt idx="20">
                  <c:v>050400 VINCULACION</c:v>
                </c:pt>
                <c:pt idx="21">
                  <c:v>050600 DIFUSION CULTURAL</c:v>
                </c:pt>
                <c:pt idx="22">
                  <c:v>050700 EXTENSION ACADEMICA</c:v>
                </c:pt>
                <c:pt idx="23">
                  <c:v>051500 OFICINA DE LA DIRECCION GENERAL </c:v>
                </c:pt>
                <c:pt idx="24">
                  <c:v>060100 APOYO A LA FORMACION INTEGRAL</c:v>
                </c:pt>
                <c:pt idx="25">
                  <c:v>060200 DEPORTES</c:v>
                </c:pt>
                <c:pt idx="26">
                  <c:v>060300 INFORMACION BIBLIOGRAFICA</c:v>
                </c:pt>
                <c:pt idx="27">
                  <c:v>060400 ORIENTACION EDUCATIVA</c:v>
                </c:pt>
                <c:pt idx="28">
                  <c:v>061500 OFICINA DE LA DIRECCION GENERAL</c:v>
                </c:pt>
                <c:pt idx="29">
                  <c:v>070100 ESTADISTICA INSTITUCIONAL </c:v>
                </c:pt>
                <c:pt idx="30">
                  <c:v>070200 PROYECTOS INSTITUCIONALES</c:v>
                </c:pt>
                <c:pt idx="31">
                  <c:v>070300 GESTION DE CALIDAD</c:v>
                </c:pt>
                <c:pt idx="32">
                  <c:v>070400 PRESUPUESTO POR PROGRAMA</c:v>
                </c:pt>
                <c:pt idx="33">
                  <c:v>070500 REDES Y TELECOMUNICACIONES</c:v>
                </c:pt>
                <c:pt idx="34">
                  <c:v>070600 SISTEMAS</c:v>
                </c:pt>
                <c:pt idx="35">
                  <c:v>070700 EVALUACION DEL DESEMPEÑO PRESUPUESTAL</c:v>
                </c:pt>
                <c:pt idx="36">
                  <c:v>071500 OFICINA DE LA DIRECCION GENERAL </c:v>
                </c:pt>
                <c:pt idx="37">
                  <c:v>080100 CAJAS</c:v>
                </c:pt>
                <c:pt idx="38">
                  <c:v>080200 CONTROL PRESUPUESTAL </c:v>
                </c:pt>
                <c:pt idx="39">
                  <c:v>080300 CONTABILIDAD</c:v>
                </c:pt>
                <c:pt idx="40">
                  <c:v>080400 COMPRAS</c:v>
                </c:pt>
                <c:pt idx="41">
                  <c:v>080500 CONTROL DE BIENES MUEBLES E INMUEBLES</c:v>
                </c:pt>
                <c:pt idx="42">
                  <c:v>080700 PRESUPUESTO Y ADMINISTRACION FINANCIERA</c:v>
                </c:pt>
                <c:pt idx="43">
                  <c:v>081400 JUBILADOS</c:v>
                </c:pt>
                <c:pt idx="44">
                  <c:v>081500 OFICINA DE LA DIRECCION GENERAL </c:v>
                </c:pt>
                <c:pt idx="45">
                  <c:v>090300 PROCESOS GRAFICOS</c:v>
                </c:pt>
                <c:pt idx="46">
                  <c:v>090400 SERVICIOS GENERALES</c:v>
                </c:pt>
                <c:pt idx="47">
                  <c:v>090500 TRANSPORTES</c:v>
                </c:pt>
                <c:pt idx="48">
                  <c:v>090600 VIGILANCIA</c:v>
                </c:pt>
                <c:pt idx="49">
                  <c:v>090700 CONSTRUCCIONES</c:v>
                </c:pt>
                <c:pt idx="50">
                  <c:v>090800 MANTENIMIENTO </c:v>
                </c:pt>
                <c:pt idx="51">
                  <c:v>091500 OFICINA DE LA DIRECCION GENERAL </c:v>
                </c:pt>
                <c:pt idx="52">
                  <c:v>110100 CLINICA VETERINARIA</c:v>
                </c:pt>
                <c:pt idx="53">
                  <c:v>110200 DISCIPLINAS AGRICOLAS</c:v>
                </c:pt>
                <c:pt idx="54">
                  <c:v>110300 DISCIPLINAS PECUARIAS</c:v>
                </c:pt>
                <c:pt idx="55">
                  <c:v>110400 FITOTECNIA</c:v>
                </c:pt>
                <c:pt idx="56">
                  <c:v>110500 TECNOLOGIA DE ALIMENTOS</c:v>
                </c:pt>
                <c:pt idx="57">
                  <c:v>110600 ZOOTECNIA</c:v>
                </c:pt>
                <c:pt idx="58">
                  <c:v>111400 POSTA ZOOTECNICA</c:v>
                </c:pt>
                <c:pt idx="59">
                  <c:v>111500 OFICINA DE CENTRO</c:v>
                </c:pt>
                <c:pt idx="60">
                  <c:v>120100 BIOLOGIA</c:v>
                </c:pt>
                <c:pt idx="61">
                  <c:v>120200 ESTADISTICA</c:v>
                </c:pt>
                <c:pt idx="62">
                  <c:v>120300 FISIOLOGIA Y FARMACOLOGIA</c:v>
                </c:pt>
                <c:pt idx="63">
                  <c:v>120400 INGENIERIA BIOQUIMICA</c:v>
                </c:pt>
                <c:pt idx="64">
                  <c:v>120500 MATEMATICAS Y FISICA</c:v>
                </c:pt>
                <c:pt idx="65">
                  <c:v>120600 MICROBIOLOGIA</c:v>
                </c:pt>
                <c:pt idx="66">
                  <c:v>120700 MORFOLOGIA</c:v>
                </c:pt>
                <c:pt idx="67">
                  <c:v>120800 QUIMICA</c:v>
                </c:pt>
                <c:pt idx="68">
                  <c:v>120900 SISTEMAS DE INFORMACION</c:v>
                </c:pt>
                <c:pt idx="69">
                  <c:v>121000 SISTEMAS ELECTRONICOS</c:v>
                </c:pt>
                <c:pt idx="70">
                  <c:v>121100 CIENCIAS DE LA COMPUTACION</c:v>
                </c:pt>
                <c:pt idx="71">
                  <c:v>121500 OFICINA DEL CENTRO</c:v>
                </c:pt>
                <c:pt idx="72">
                  <c:v>130100 CIRUGIA</c:v>
                </c:pt>
                <c:pt idx="73">
                  <c:v>130200 ENFERMERIA </c:v>
                </c:pt>
                <c:pt idx="74">
                  <c:v>130300 ESTOMATOLOGIA</c:v>
                </c:pt>
                <c:pt idx="75">
                  <c:v>130400 MEDICINA</c:v>
                </c:pt>
                <c:pt idx="76">
                  <c:v>130500 OPTOMETRIA</c:v>
                </c:pt>
                <c:pt idx="77">
                  <c:v>130600 GINECO-OBSTETRICIA Y PEDIATRIA</c:v>
                </c:pt>
                <c:pt idx="78">
                  <c:v>130700 SALUD PUBLICA</c:v>
                </c:pt>
                <c:pt idx="79">
                  <c:v>130800 NUTRICION Y CULTURA FISICA</c:v>
                </c:pt>
                <c:pt idx="80">
                  <c:v>131400 UNIDAD MEDICO DIDACTICA</c:v>
                </c:pt>
                <c:pt idx="81">
                  <c:v>131500 OFICINA DEL CENTRO</c:v>
                </c:pt>
                <c:pt idx="82">
                  <c:v>140100 CONSTRUCCION Y ESTRUCTURAS</c:v>
                </c:pt>
                <c:pt idx="83">
                  <c:v>140200 DISEÑO DEL HABITAT</c:v>
                </c:pt>
                <c:pt idx="84">
                  <c:v>140300 DISEÑO DE IMAGEN Y PRODUCTOS</c:v>
                </c:pt>
                <c:pt idx="85">
                  <c:v>140400 GEOTECNIA E HIDRAULICA</c:v>
                </c:pt>
                <c:pt idx="86">
                  <c:v>140500 MANUFACTURA DE PROTOTIPOS</c:v>
                </c:pt>
                <c:pt idx="87">
                  <c:v>140600 REPRESENTACION</c:v>
                </c:pt>
                <c:pt idx="88">
                  <c:v>140700 TEORIA Y METODOS</c:v>
                </c:pt>
                <c:pt idx="89">
                  <c:v>141500 OFICINA DEL CENTRO</c:v>
                </c:pt>
                <c:pt idx="90">
                  <c:v>150100 ADMINISTRACION </c:v>
                </c:pt>
                <c:pt idx="91">
                  <c:v>150200 CONTADURIA</c:v>
                </c:pt>
                <c:pt idx="92">
                  <c:v>150300 ECONOMIA</c:v>
                </c:pt>
                <c:pt idx="93">
                  <c:v>150400 FINANZAS</c:v>
                </c:pt>
                <c:pt idx="94">
                  <c:v>150500 MERCADOTECNIA</c:v>
                </c:pt>
                <c:pt idx="95">
                  <c:v>150600 RECURSOS HUMANOS</c:v>
                </c:pt>
                <c:pt idx="96">
                  <c:v>150700 TURISMO</c:v>
                </c:pt>
                <c:pt idx="97">
                  <c:v>151500 OFICINA DEL CENTRO</c:v>
                </c:pt>
                <c:pt idx="98">
                  <c:v>160100 COMUNICACION</c:v>
                </c:pt>
                <c:pt idx="99">
                  <c:v>160200 DERECHO</c:v>
                </c:pt>
                <c:pt idx="100">
                  <c:v>160300 EDUCACION</c:v>
                </c:pt>
                <c:pt idx="101">
                  <c:v>160400 FILOSOFIA</c:v>
                </c:pt>
                <c:pt idx="102">
                  <c:v>160500 HISTORIA</c:v>
                </c:pt>
                <c:pt idx="103">
                  <c:v>160600 IDIOMAS</c:v>
                </c:pt>
                <c:pt idx="104">
                  <c:v>160800 PSICOLOGIA</c:v>
                </c:pt>
                <c:pt idx="105">
                  <c:v>160900 SOCIOLOGIA</c:v>
                </c:pt>
                <c:pt idx="106">
                  <c:v>161000 TRABAJO SOCIAL</c:v>
                </c:pt>
                <c:pt idx="107">
                  <c:v>161100 CIENCIAS POLITICAS Y ADMINISTRACION PUBLICA</c:v>
                </c:pt>
                <c:pt idx="108">
                  <c:v>161500 OFICINA DEL CENTRO</c:v>
                </c:pt>
                <c:pt idx="109">
                  <c:v>170100 ACTIVIDADES ARTISTICAS Y CULTURALES</c:v>
                </c:pt>
                <c:pt idx="110">
                  <c:v>170200 ACTIVIDADES DEPORTIVAS</c:v>
                </c:pt>
                <c:pt idx="111">
                  <c:v>170400 CIENCIAS SOCIALES,ECONOMICAS E HISTORIA</c:v>
                </c:pt>
                <c:pt idx="112">
                  <c:v>170500 FILOSOFIA Y LETRAS</c:v>
                </c:pt>
                <c:pt idx="113">
                  <c:v>170700 IDIOMAS</c:v>
                </c:pt>
                <c:pt idx="114">
                  <c:v>170800 MATEMATICAS Y FISICA</c:v>
                </c:pt>
                <c:pt idx="115">
                  <c:v>170900 CIENCIAS QUIMICO-BIOLOGICAS</c:v>
                </c:pt>
                <c:pt idx="116">
                  <c:v>171500 OFICINA DEL CENTRO</c:v>
                </c:pt>
                <c:pt idx="117">
                  <c:v>180100 ARTE Y GESTION CULTURAL</c:v>
                </c:pt>
                <c:pt idx="118">
                  <c:v>180200 LETRAS</c:v>
                </c:pt>
                <c:pt idx="119">
                  <c:v>180300 MUSICA</c:v>
                </c:pt>
                <c:pt idx="120">
                  <c:v>180500 ARTES ESCENICAS Y AUDIOVISUALES</c:v>
                </c:pt>
                <c:pt idx="121">
                  <c:v>181500 OFICINA DEL CENTRO</c:v>
                </c:pt>
                <c:pt idx="122">
                  <c:v>190200 INGENIERIA AUTOMOTRIZ</c:v>
                </c:pt>
                <c:pt idx="123">
                  <c:v>190300 INGENIERIA ROBOTICA</c:v>
                </c:pt>
                <c:pt idx="124">
                  <c:v>190400 INGENIERIA BIOMEDICA</c:v>
                </c:pt>
                <c:pt idx="125">
                  <c:v>191500 OFICINA DEL CENTRO</c:v>
                </c:pt>
                <c:pt idx="126">
                  <c:v>200200 AGRONEGOCIOS</c:v>
                </c:pt>
                <c:pt idx="127">
                  <c:v>200300 COMERCIO ELECTRONICO</c:v>
                </c:pt>
                <c:pt idx="128">
                  <c:v>201500 OFICINA DEL CENTRO</c:v>
                </c:pt>
                <c:pt idx="129">
                  <c:v>210100 CONTRALORIA  UNIVERSITARIA</c:v>
                </c:pt>
                <c:pt idx="130">
                  <c:v>220100 DEFENSORIA DE LOS DERECHOS UNIVERSITARIOS</c:v>
                </c:pt>
                <c:pt idx="131">
                  <c:v>230100 COORDINACION INSTITUCIONAL DE  VINCULACION</c:v>
                </c:pt>
              </c:strCache>
            </c:strRef>
          </c:cat>
          <c:val>
            <c:numRef>
              <c:f>'1ER. TRIMESTRE'!$F$316:$F$447</c:f>
              <c:numCache>
                <c:formatCode>0.00%</c:formatCode>
                <c:ptCount val="132"/>
                <c:pt idx="0">
                  <c:v>0.85</c:v>
                </c:pt>
                <c:pt idx="1">
                  <c:v>0.8</c:v>
                </c:pt>
                <c:pt idx="2">
                  <c:v>0.87</c:v>
                </c:pt>
                <c:pt idx="3">
                  <c:v>0.91</c:v>
                </c:pt>
                <c:pt idx="4">
                  <c:v>0.9</c:v>
                </c:pt>
                <c:pt idx="5">
                  <c:v>0.93</c:v>
                </c:pt>
                <c:pt idx="6">
                  <c:v>0.97</c:v>
                </c:pt>
                <c:pt idx="7">
                  <c:v>0.92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0.96</c:v>
                </c:pt>
                <c:pt idx="12">
                  <c:v>0.97</c:v>
                </c:pt>
                <c:pt idx="13">
                  <c:v>0.81</c:v>
                </c:pt>
                <c:pt idx="14">
                  <c:v>0.96</c:v>
                </c:pt>
                <c:pt idx="15">
                  <c:v>0.89</c:v>
                </c:pt>
                <c:pt idx="16">
                  <c:v>1</c:v>
                </c:pt>
                <c:pt idx="17">
                  <c:v>0.83</c:v>
                </c:pt>
                <c:pt idx="18">
                  <c:v>0.96</c:v>
                </c:pt>
                <c:pt idx="19">
                  <c:v>0.85</c:v>
                </c:pt>
                <c:pt idx="20">
                  <c:v>0.96</c:v>
                </c:pt>
                <c:pt idx="21">
                  <c:v>0.97</c:v>
                </c:pt>
                <c:pt idx="22">
                  <c:v>0.93</c:v>
                </c:pt>
                <c:pt idx="23">
                  <c:v>0.93</c:v>
                </c:pt>
                <c:pt idx="24">
                  <c:v>0.98</c:v>
                </c:pt>
                <c:pt idx="25">
                  <c:v>0.94</c:v>
                </c:pt>
                <c:pt idx="26">
                  <c:v>0.84</c:v>
                </c:pt>
                <c:pt idx="27">
                  <c:v>1</c:v>
                </c:pt>
                <c:pt idx="28">
                  <c:v>0.91</c:v>
                </c:pt>
                <c:pt idx="29">
                  <c:v>0.96</c:v>
                </c:pt>
                <c:pt idx="30">
                  <c:v>0.9</c:v>
                </c:pt>
                <c:pt idx="31">
                  <c:v>1</c:v>
                </c:pt>
                <c:pt idx="32">
                  <c:v>0</c:v>
                </c:pt>
                <c:pt idx="33">
                  <c:v>0.95</c:v>
                </c:pt>
                <c:pt idx="34">
                  <c:v>1</c:v>
                </c:pt>
                <c:pt idx="35">
                  <c:v>0.84</c:v>
                </c:pt>
                <c:pt idx="36">
                  <c:v>0.75</c:v>
                </c:pt>
                <c:pt idx="37">
                  <c:v>0.96</c:v>
                </c:pt>
                <c:pt idx="38">
                  <c:v>1</c:v>
                </c:pt>
                <c:pt idx="39">
                  <c:v>0.87</c:v>
                </c:pt>
                <c:pt idx="40">
                  <c:v>0.88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0.66</c:v>
                </c:pt>
                <c:pt idx="45">
                  <c:v>1</c:v>
                </c:pt>
                <c:pt idx="46">
                  <c:v>0.99</c:v>
                </c:pt>
                <c:pt idx="47">
                  <c:v>0.83</c:v>
                </c:pt>
                <c:pt idx="48">
                  <c:v>0.96</c:v>
                </c:pt>
                <c:pt idx="49">
                  <c:v>0.94</c:v>
                </c:pt>
                <c:pt idx="50">
                  <c:v>0.93</c:v>
                </c:pt>
                <c:pt idx="51">
                  <c:v>0.57999999999999996</c:v>
                </c:pt>
                <c:pt idx="52">
                  <c:v>0.94</c:v>
                </c:pt>
                <c:pt idx="53">
                  <c:v>0.92</c:v>
                </c:pt>
                <c:pt idx="54">
                  <c:v>1</c:v>
                </c:pt>
                <c:pt idx="55">
                  <c:v>0.96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0.94</c:v>
                </c:pt>
                <c:pt idx="60">
                  <c:v>0.92</c:v>
                </c:pt>
                <c:pt idx="61">
                  <c:v>0.86</c:v>
                </c:pt>
                <c:pt idx="62">
                  <c:v>0.87</c:v>
                </c:pt>
                <c:pt idx="63">
                  <c:v>0.9</c:v>
                </c:pt>
                <c:pt idx="64">
                  <c:v>0.93</c:v>
                </c:pt>
                <c:pt idx="65">
                  <c:v>0.94</c:v>
                </c:pt>
                <c:pt idx="66">
                  <c:v>0.97</c:v>
                </c:pt>
                <c:pt idx="67">
                  <c:v>0.91</c:v>
                </c:pt>
                <c:pt idx="68">
                  <c:v>0.96</c:v>
                </c:pt>
                <c:pt idx="69">
                  <c:v>0.9</c:v>
                </c:pt>
                <c:pt idx="70">
                  <c:v>0.86</c:v>
                </c:pt>
                <c:pt idx="71">
                  <c:v>0.94</c:v>
                </c:pt>
                <c:pt idx="72">
                  <c:v>0.88</c:v>
                </c:pt>
                <c:pt idx="73">
                  <c:v>0.93</c:v>
                </c:pt>
                <c:pt idx="74">
                  <c:v>0.9</c:v>
                </c:pt>
                <c:pt idx="75">
                  <c:v>0.92</c:v>
                </c:pt>
                <c:pt idx="76">
                  <c:v>0.93</c:v>
                </c:pt>
                <c:pt idx="77">
                  <c:v>0.98</c:v>
                </c:pt>
                <c:pt idx="78">
                  <c:v>0.98</c:v>
                </c:pt>
                <c:pt idx="79">
                  <c:v>0.99</c:v>
                </c:pt>
                <c:pt idx="80">
                  <c:v>0.99</c:v>
                </c:pt>
                <c:pt idx="81">
                  <c:v>0.87</c:v>
                </c:pt>
                <c:pt idx="82">
                  <c:v>0.93</c:v>
                </c:pt>
                <c:pt idx="83">
                  <c:v>0.83</c:v>
                </c:pt>
                <c:pt idx="84">
                  <c:v>0.97</c:v>
                </c:pt>
                <c:pt idx="85">
                  <c:v>0.95</c:v>
                </c:pt>
                <c:pt idx="86">
                  <c:v>0.95</c:v>
                </c:pt>
                <c:pt idx="87">
                  <c:v>0.84</c:v>
                </c:pt>
                <c:pt idx="88">
                  <c:v>0.88</c:v>
                </c:pt>
                <c:pt idx="89">
                  <c:v>0.81</c:v>
                </c:pt>
                <c:pt idx="90">
                  <c:v>0.98</c:v>
                </c:pt>
                <c:pt idx="91">
                  <c:v>0.92</c:v>
                </c:pt>
                <c:pt idx="92">
                  <c:v>0.84</c:v>
                </c:pt>
                <c:pt idx="93">
                  <c:v>0.95</c:v>
                </c:pt>
                <c:pt idx="94">
                  <c:v>0.9</c:v>
                </c:pt>
                <c:pt idx="95">
                  <c:v>0.93</c:v>
                </c:pt>
                <c:pt idx="96">
                  <c:v>0.96</c:v>
                </c:pt>
                <c:pt idx="97">
                  <c:v>0.82</c:v>
                </c:pt>
                <c:pt idx="98">
                  <c:v>0.93</c:v>
                </c:pt>
                <c:pt idx="99">
                  <c:v>0.95</c:v>
                </c:pt>
                <c:pt idx="100">
                  <c:v>0.97</c:v>
                </c:pt>
                <c:pt idx="101">
                  <c:v>0.91</c:v>
                </c:pt>
                <c:pt idx="102">
                  <c:v>0.86</c:v>
                </c:pt>
                <c:pt idx="103">
                  <c:v>0.93</c:v>
                </c:pt>
                <c:pt idx="104">
                  <c:v>0.94</c:v>
                </c:pt>
                <c:pt idx="105">
                  <c:v>0.9</c:v>
                </c:pt>
                <c:pt idx="106">
                  <c:v>0.93</c:v>
                </c:pt>
                <c:pt idx="107">
                  <c:v>0.93</c:v>
                </c:pt>
                <c:pt idx="108">
                  <c:v>0.93</c:v>
                </c:pt>
                <c:pt idx="109">
                  <c:v>0.87</c:v>
                </c:pt>
                <c:pt idx="110">
                  <c:v>0.9</c:v>
                </c:pt>
                <c:pt idx="111">
                  <c:v>1</c:v>
                </c:pt>
                <c:pt idx="112">
                  <c:v>0.95</c:v>
                </c:pt>
                <c:pt idx="113">
                  <c:v>0.94</c:v>
                </c:pt>
                <c:pt idx="114">
                  <c:v>0.96</c:v>
                </c:pt>
                <c:pt idx="115">
                  <c:v>0.95</c:v>
                </c:pt>
                <c:pt idx="116">
                  <c:v>0.89</c:v>
                </c:pt>
                <c:pt idx="117">
                  <c:v>0.87</c:v>
                </c:pt>
                <c:pt idx="118">
                  <c:v>0.96</c:v>
                </c:pt>
                <c:pt idx="119">
                  <c:v>0.92</c:v>
                </c:pt>
                <c:pt idx="120">
                  <c:v>1</c:v>
                </c:pt>
                <c:pt idx="121">
                  <c:v>0.91</c:v>
                </c:pt>
                <c:pt idx="122">
                  <c:v>0.93</c:v>
                </c:pt>
                <c:pt idx="123">
                  <c:v>0.88</c:v>
                </c:pt>
                <c:pt idx="124">
                  <c:v>0.89</c:v>
                </c:pt>
                <c:pt idx="125">
                  <c:v>0.92</c:v>
                </c:pt>
                <c:pt idx="126">
                  <c:v>0.95</c:v>
                </c:pt>
                <c:pt idx="127">
                  <c:v>1</c:v>
                </c:pt>
                <c:pt idx="128">
                  <c:v>0.92</c:v>
                </c:pt>
                <c:pt idx="129">
                  <c:v>0.89</c:v>
                </c:pt>
                <c:pt idx="130">
                  <c:v>0.59</c:v>
                </c:pt>
                <c:pt idx="1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2011752"/>
        <c:axId val="382012144"/>
      </c:barChart>
      <c:catAx>
        <c:axId val="38201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012144"/>
        <c:crosses val="autoZero"/>
        <c:auto val="1"/>
        <c:lblAlgn val="ctr"/>
        <c:lblOffset val="100"/>
        <c:noMultiLvlLbl val="0"/>
      </c:catAx>
      <c:valAx>
        <c:axId val="382012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201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hyperlink" Target="#PRESENTACI&#211;N!A1"/><Relationship Id="rId1" Type="http://schemas.openxmlformats.org/officeDocument/2006/relationships/image" Target="../media/image3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142876</xdr:rowOff>
    </xdr:from>
    <xdr:to>
      <xdr:col>21</xdr:col>
      <xdr:colOff>733424</xdr:colOff>
      <xdr:row>25</xdr:row>
      <xdr:rowOff>38101</xdr:rowOff>
    </xdr:to>
    <xdr:sp macro="" textlink="">
      <xdr:nvSpPr>
        <xdr:cNvPr id="22" name="Rectángulo 21"/>
        <xdr:cNvSpPr>
          <a:spLocks/>
        </xdr:cNvSpPr>
      </xdr:nvSpPr>
      <xdr:spPr bwMode="auto">
        <a:xfrm>
          <a:off x="0" y="3705226"/>
          <a:ext cx="16735424" cy="70485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  <a:extLst/>
      </xdr:spPr>
      <xdr:txBody>
        <a:bodyPr rot="0" vert="horz" wrap="square" lIns="274320" tIns="914400" rIns="274320" bIns="45720" anchor="ctr" anchorCtr="0" upright="1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MX" sz="4000" kern="1400" cap="all" spc="-50">
              <a:solidFill>
                <a:srgbClr val="FFFFFF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</a:t>
          </a:r>
          <a:endParaRPr lang="es-MX" sz="2800" kern="1400" spc="-50">
            <a:solidFill>
              <a:srgbClr val="404040"/>
            </a:solidFill>
            <a:effectLst/>
            <a:latin typeface="Calibri Light" panose="020F03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57200" algn="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r>
            <a:rPr lang="es-MX" sz="110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640080" algn="r">
            <a:lnSpc>
              <a:spcPct val="107000"/>
            </a:lnSpc>
            <a:spcBef>
              <a:spcPts val="1200"/>
            </a:spcBef>
            <a:spcAft>
              <a:spcPts val="800"/>
            </a:spcAft>
          </a:pPr>
          <a:r>
            <a:rPr lang="es-ES" sz="10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[Capte la atención del lector con una descripción breve atractiva. Esta descripción es un resumen breve del documento. Cuando esté listo para agregar contenido, haga clic aquí y empiece a escribir.]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190500</xdr:colOff>
      <xdr:row>12</xdr:row>
      <xdr:rowOff>57150</xdr:rowOff>
    </xdr:from>
    <xdr:to>
      <xdr:col>8</xdr:col>
      <xdr:colOff>561975</xdr:colOff>
      <xdr:row>18</xdr:row>
      <xdr:rowOff>142875</xdr:rowOff>
    </xdr:to>
    <xdr:pic>
      <xdr:nvPicPr>
        <xdr:cNvPr id="23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162175"/>
          <a:ext cx="11334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13</xdr:row>
      <xdr:rowOff>114300</xdr:rowOff>
    </xdr:from>
    <xdr:to>
      <xdr:col>8</xdr:col>
      <xdr:colOff>752475</xdr:colOff>
      <xdr:row>17</xdr:row>
      <xdr:rowOff>19050</xdr:rowOff>
    </xdr:to>
    <xdr:pic>
      <xdr:nvPicPr>
        <xdr:cNvPr id="24" name="93 Imagen" descr="logo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2381250"/>
          <a:ext cx="1457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85725</xdr:colOff>
      <xdr:row>0</xdr:row>
      <xdr:rowOff>0</xdr:rowOff>
    </xdr:from>
    <xdr:to>
      <xdr:col>15</xdr:col>
      <xdr:colOff>723899</xdr:colOff>
      <xdr:row>4</xdr:row>
      <xdr:rowOff>123825</xdr:rowOff>
    </xdr:to>
    <xdr:sp macro="" textlink="">
      <xdr:nvSpPr>
        <xdr:cNvPr id="25" name="Presupuesto anual" descr="Muestra el año presupuestario, como 2014."/>
        <xdr:cNvSpPr/>
      </xdr:nvSpPr>
      <xdr:spPr>
        <a:xfrm>
          <a:off x="11515725" y="0"/>
          <a:ext cx="638174" cy="942975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800" b="1">
              <a:solidFill>
                <a:schemeClr val="bg1"/>
              </a:solidFill>
              <a:latin typeface="Arial Narrow" panose="020B0606020202030204" pitchFamily="34" charset="0"/>
            </a:rPr>
            <a:t>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33867</xdr:colOff>
      <xdr:row>0</xdr:row>
      <xdr:rowOff>0</xdr:rowOff>
    </xdr:from>
    <xdr:to>
      <xdr:col>2</xdr:col>
      <xdr:colOff>51555</xdr:colOff>
      <xdr:row>5</xdr:row>
      <xdr:rowOff>87842</xdr:rowOff>
    </xdr:to>
    <xdr:pic>
      <xdr:nvPicPr>
        <xdr:cNvPr id="10" name="Imagen 9" descr="http://www.transportesuaa.controlempresarial.com/images/LOGO_UAA_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979838" cy="105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645583</xdr:colOff>
      <xdr:row>0</xdr:row>
      <xdr:rowOff>42333</xdr:rowOff>
    </xdr:from>
    <xdr:to>
      <xdr:col>10</xdr:col>
      <xdr:colOff>1365250</xdr:colOff>
      <xdr:row>5</xdr:row>
      <xdr:rowOff>63500</xdr:rowOff>
    </xdr:to>
    <xdr:sp macro="" textlink="">
      <xdr:nvSpPr>
        <xdr:cNvPr id="11" name="Presupuesto anual" descr="Muestra el año presupuestario, como 2014."/>
        <xdr:cNvSpPr/>
      </xdr:nvSpPr>
      <xdr:spPr>
        <a:xfrm>
          <a:off x="18200158" y="42333"/>
          <a:ext cx="719667" cy="1107017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200" b="1">
              <a:solidFill>
                <a:schemeClr val="bg1"/>
              </a:solidFill>
              <a:latin typeface="+mj-lt"/>
            </a:rPr>
            <a:t>1ER. TRIMESTRE</a:t>
          </a:r>
        </a:p>
      </xdr:txBody>
    </xdr:sp>
    <xdr:clientData/>
  </xdr:twoCellAnchor>
  <xdr:twoCellAnchor>
    <xdr:from>
      <xdr:col>9</xdr:col>
      <xdr:colOff>1524000</xdr:colOff>
      <xdr:row>4</xdr:row>
      <xdr:rowOff>116416</xdr:rowOff>
    </xdr:from>
    <xdr:to>
      <xdr:col>10</xdr:col>
      <xdr:colOff>476250</xdr:colOff>
      <xdr:row>5</xdr:row>
      <xdr:rowOff>116416</xdr:rowOff>
    </xdr:to>
    <xdr:sp macro="" textlink="">
      <xdr:nvSpPr>
        <xdr:cNvPr id="12" name="Flecha izquierda 11">
          <a:hlinkClick xmlns:r="http://schemas.openxmlformats.org/officeDocument/2006/relationships" r:id="rId2"/>
        </xdr:cNvPr>
        <xdr:cNvSpPr/>
      </xdr:nvSpPr>
      <xdr:spPr>
        <a:xfrm>
          <a:off x="16925925" y="983191"/>
          <a:ext cx="1104900" cy="2190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11906</xdr:colOff>
      <xdr:row>52</xdr:row>
      <xdr:rowOff>11904</xdr:rowOff>
    </xdr:from>
    <xdr:to>
      <xdr:col>10</xdr:col>
      <xdr:colOff>1632857</xdr:colOff>
      <xdr:row>59</xdr:row>
      <xdr:rowOff>11902</xdr:rowOff>
    </xdr:to>
    <xdr:graphicFrame macro="">
      <xdr:nvGraphicFramePr>
        <xdr:cNvPr id="13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15875</xdr:colOff>
      <xdr:row>45</xdr:row>
      <xdr:rowOff>15876</xdr:rowOff>
    </xdr:from>
    <xdr:to>
      <xdr:col>15</xdr:col>
      <xdr:colOff>1197428</xdr:colOff>
      <xdr:row>48</xdr:row>
      <xdr:rowOff>142875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27215</xdr:colOff>
      <xdr:row>465</xdr:row>
      <xdr:rowOff>13610</xdr:rowOff>
    </xdr:from>
    <xdr:to>
      <xdr:col>9</xdr:col>
      <xdr:colOff>2136321</xdr:colOff>
      <xdr:row>470</xdr:row>
      <xdr:rowOff>362859</xdr:rowOff>
    </xdr:to>
    <xdr:graphicFrame macro="">
      <xdr:nvGraphicFramePr>
        <xdr:cNvPr id="17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1021305</xdr:colOff>
      <xdr:row>491</xdr:row>
      <xdr:rowOff>191632</xdr:rowOff>
    </xdr:from>
    <xdr:to>
      <xdr:col>4</xdr:col>
      <xdr:colOff>1133364</xdr:colOff>
      <xdr:row>491</xdr:row>
      <xdr:rowOff>315690</xdr:rowOff>
    </xdr:to>
    <xdr:sp macro="" textlink="">
      <xdr:nvSpPr>
        <xdr:cNvPr id="18" name="Conector 17"/>
        <xdr:cNvSpPr/>
      </xdr:nvSpPr>
      <xdr:spPr>
        <a:xfrm>
          <a:off x="7488780" y="93231832"/>
          <a:ext cx="112059" cy="124058"/>
        </a:xfrm>
        <a:prstGeom prst="flowChartConnector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1029494</xdr:colOff>
      <xdr:row>492</xdr:row>
      <xdr:rowOff>195343</xdr:rowOff>
    </xdr:from>
    <xdr:to>
      <xdr:col>4</xdr:col>
      <xdr:colOff>1141553</xdr:colOff>
      <xdr:row>492</xdr:row>
      <xdr:rowOff>318607</xdr:rowOff>
    </xdr:to>
    <xdr:sp macro="" textlink="">
      <xdr:nvSpPr>
        <xdr:cNvPr id="19" name="Conector 18"/>
        <xdr:cNvSpPr/>
      </xdr:nvSpPr>
      <xdr:spPr>
        <a:xfrm>
          <a:off x="7496969" y="93673693"/>
          <a:ext cx="112059" cy="123264"/>
        </a:xfrm>
        <a:prstGeom prst="flowChartConnector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1040720</xdr:colOff>
      <xdr:row>493</xdr:row>
      <xdr:rowOff>189365</xdr:rowOff>
    </xdr:from>
    <xdr:to>
      <xdr:col>4</xdr:col>
      <xdr:colOff>1152779</xdr:colOff>
      <xdr:row>493</xdr:row>
      <xdr:rowOff>312629</xdr:rowOff>
    </xdr:to>
    <xdr:sp macro="" textlink="">
      <xdr:nvSpPr>
        <xdr:cNvPr id="20" name="Conector 19"/>
        <xdr:cNvSpPr/>
      </xdr:nvSpPr>
      <xdr:spPr>
        <a:xfrm>
          <a:off x="7508195" y="94105865"/>
          <a:ext cx="112059" cy="123264"/>
        </a:xfrm>
        <a:prstGeom prst="flowChartConnector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989555</xdr:colOff>
      <xdr:row>277</xdr:row>
      <xdr:rowOff>175756</xdr:rowOff>
    </xdr:from>
    <xdr:to>
      <xdr:col>4</xdr:col>
      <xdr:colOff>1111250</xdr:colOff>
      <xdr:row>277</xdr:row>
      <xdr:rowOff>285749</xdr:rowOff>
    </xdr:to>
    <xdr:sp macro="" textlink="">
      <xdr:nvSpPr>
        <xdr:cNvPr id="21" name="Conector 20"/>
        <xdr:cNvSpPr/>
      </xdr:nvSpPr>
      <xdr:spPr>
        <a:xfrm>
          <a:off x="7457030" y="73613506"/>
          <a:ext cx="121695" cy="109993"/>
        </a:xfrm>
        <a:prstGeom prst="flowChartConnector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997744</xdr:colOff>
      <xdr:row>278</xdr:row>
      <xdr:rowOff>115968</xdr:rowOff>
    </xdr:from>
    <xdr:to>
      <xdr:col>4</xdr:col>
      <xdr:colOff>1109803</xdr:colOff>
      <xdr:row>278</xdr:row>
      <xdr:rowOff>239232</xdr:rowOff>
    </xdr:to>
    <xdr:sp macro="" textlink="">
      <xdr:nvSpPr>
        <xdr:cNvPr id="22" name="Conector 21"/>
        <xdr:cNvSpPr/>
      </xdr:nvSpPr>
      <xdr:spPr>
        <a:xfrm>
          <a:off x="7465219" y="73963293"/>
          <a:ext cx="112059" cy="123264"/>
        </a:xfrm>
        <a:prstGeom prst="flowChartConnector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993095</xdr:colOff>
      <xdr:row>279</xdr:row>
      <xdr:rowOff>78240</xdr:rowOff>
    </xdr:from>
    <xdr:to>
      <xdr:col>4</xdr:col>
      <xdr:colOff>1105154</xdr:colOff>
      <xdr:row>279</xdr:row>
      <xdr:rowOff>153879</xdr:rowOff>
    </xdr:to>
    <xdr:sp macro="" textlink="">
      <xdr:nvSpPr>
        <xdr:cNvPr id="23" name="Conector 22"/>
        <xdr:cNvSpPr/>
      </xdr:nvSpPr>
      <xdr:spPr>
        <a:xfrm>
          <a:off x="7460570" y="74297040"/>
          <a:ext cx="112059" cy="75639"/>
        </a:xfrm>
        <a:prstGeom prst="flowChartConnector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751430</xdr:colOff>
      <xdr:row>28</xdr:row>
      <xdr:rowOff>96381</xdr:rowOff>
    </xdr:from>
    <xdr:to>
      <xdr:col>4</xdr:col>
      <xdr:colOff>873125</xdr:colOff>
      <xdr:row>28</xdr:row>
      <xdr:rowOff>206374</xdr:rowOff>
    </xdr:to>
    <xdr:sp macro="" textlink="">
      <xdr:nvSpPr>
        <xdr:cNvPr id="24" name="Conector 23"/>
        <xdr:cNvSpPr/>
      </xdr:nvSpPr>
      <xdr:spPr>
        <a:xfrm>
          <a:off x="7218905" y="8192631"/>
          <a:ext cx="121695" cy="109993"/>
        </a:xfrm>
        <a:prstGeom prst="flowChartConnector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759619</xdr:colOff>
      <xdr:row>29</xdr:row>
      <xdr:rowOff>115968</xdr:rowOff>
    </xdr:from>
    <xdr:to>
      <xdr:col>4</xdr:col>
      <xdr:colOff>871678</xdr:colOff>
      <xdr:row>29</xdr:row>
      <xdr:rowOff>239232</xdr:rowOff>
    </xdr:to>
    <xdr:sp macro="" textlink="">
      <xdr:nvSpPr>
        <xdr:cNvPr id="25" name="Conector 24"/>
        <xdr:cNvSpPr/>
      </xdr:nvSpPr>
      <xdr:spPr>
        <a:xfrm>
          <a:off x="7227094" y="8478918"/>
          <a:ext cx="112059" cy="123264"/>
        </a:xfrm>
        <a:prstGeom prst="flowChartConnector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770845</xdr:colOff>
      <xdr:row>30</xdr:row>
      <xdr:rowOff>125865</xdr:rowOff>
    </xdr:from>
    <xdr:to>
      <xdr:col>4</xdr:col>
      <xdr:colOff>882904</xdr:colOff>
      <xdr:row>30</xdr:row>
      <xdr:rowOff>249129</xdr:rowOff>
    </xdr:to>
    <xdr:sp macro="" textlink="">
      <xdr:nvSpPr>
        <xdr:cNvPr id="26" name="Conector 25"/>
        <xdr:cNvSpPr/>
      </xdr:nvSpPr>
      <xdr:spPr>
        <a:xfrm>
          <a:off x="7238320" y="8774565"/>
          <a:ext cx="112059" cy="123264"/>
        </a:xfrm>
        <a:prstGeom prst="flowChartConnector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254000</xdr:colOff>
      <xdr:row>63</xdr:row>
      <xdr:rowOff>127000</xdr:rowOff>
    </xdr:from>
    <xdr:to>
      <xdr:col>10</xdr:col>
      <xdr:colOff>370417</xdr:colOff>
      <xdr:row>87</xdr:row>
      <xdr:rowOff>95250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371475</xdr:colOff>
      <xdr:row>95</xdr:row>
      <xdr:rowOff>142875</xdr:rowOff>
    </xdr:from>
    <xdr:to>
      <xdr:col>15</xdr:col>
      <xdr:colOff>1262062</xdr:colOff>
      <xdr:row>230</xdr:row>
      <xdr:rowOff>95249</xdr:rowOff>
    </xdr:to>
    <xdr:graphicFrame macro="">
      <xdr:nvGraphicFramePr>
        <xdr:cNvPr id="29" name="Grá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1587500</xdr:colOff>
      <xdr:row>261</xdr:row>
      <xdr:rowOff>422275</xdr:rowOff>
    </xdr:from>
    <xdr:to>
      <xdr:col>12</xdr:col>
      <xdr:colOff>1412875</xdr:colOff>
      <xdr:row>268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1619249</xdr:colOff>
      <xdr:row>286</xdr:row>
      <xdr:rowOff>462643</xdr:rowOff>
    </xdr:from>
    <xdr:to>
      <xdr:col>10</xdr:col>
      <xdr:colOff>2095499</xdr:colOff>
      <xdr:row>309</xdr:row>
      <xdr:rowOff>27214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23812</xdr:colOff>
      <xdr:row>314</xdr:row>
      <xdr:rowOff>13606</xdr:rowOff>
    </xdr:from>
    <xdr:to>
      <xdr:col>12</xdr:col>
      <xdr:colOff>15875</xdr:colOff>
      <xdr:row>446</xdr:row>
      <xdr:rowOff>359454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MAM\Depto%20SED\A&#241;o%202017\SED%202017\Evaluaci&#243;n%20Interna%20Primer%20Trimestre\Resultado%20general%20de%20la%20Evaluaci&#243;n%20de%20Consistencia%20y%20Resultados%20(Primer%20Trimestre%202017)%20Ver%202%2026%2005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1ER. TRIMESTRE"/>
    </sheetNames>
    <sheetDataSet>
      <sheetData sheetId="0"/>
      <sheetData sheetId="1">
        <row r="47">
          <cell r="E47" t="str">
            <v>CUMPLIDAS</v>
          </cell>
          <cell r="G47" t="str">
            <v>PARCIALMENTE CUMPLIDAS</v>
          </cell>
          <cell r="I47" t="str">
            <v>NO CUMPLIDAS</v>
          </cell>
        </row>
        <row r="48">
          <cell r="F48">
            <v>0.62915601023017897</v>
          </cell>
          <cell r="H48">
            <v>9.9744245524296671E-2</v>
          </cell>
          <cell r="J48">
            <v>0.2710997442455243</v>
          </cell>
        </row>
        <row r="54">
          <cell r="C54" t="str">
            <v>EVIDENCIAS</v>
          </cell>
          <cell r="D54" t="str">
            <v>CUMPLIDAS</v>
          </cell>
          <cell r="E54" t="str">
            <v>PARCIALMENTE CUMPLIDAS</v>
          </cell>
          <cell r="F54" t="str">
            <v>NO CUMPLIDAS</v>
          </cell>
        </row>
        <row r="55">
          <cell r="C55">
            <v>782</v>
          </cell>
          <cell r="D55">
            <v>492</v>
          </cell>
          <cell r="E55">
            <v>78</v>
          </cell>
          <cell r="F55">
            <v>212</v>
          </cell>
        </row>
        <row r="67">
          <cell r="D67" t="str">
            <v>PORCENTAJE OBTENIDO %</v>
          </cell>
        </row>
        <row r="68">
          <cell r="C68" t="str">
            <v>010000 RECTORIA</v>
          </cell>
          <cell r="D68">
            <v>0.54200000000000004</v>
          </cell>
        </row>
        <row r="69">
          <cell r="C69" t="str">
            <v xml:space="preserve">020000 SECRETARIA GENERAL </v>
          </cell>
          <cell r="D69">
            <v>0.66200000000000003</v>
          </cell>
        </row>
        <row r="70">
          <cell r="C70" t="str">
            <v>030000 DIRECCION GENERAL DE DOCENCIA DE PREGRADO</v>
          </cell>
          <cell r="D70">
            <v>2.863</v>
          </cell>
        </row>
        <row r="71">
          <cell r="C71" t="str">
            <v>040000 DIRECCION GENERAL DE INVESTIGACION Y POSGRADO</v>
          </cell>
          <cell r="D71">
            <v>4.0460000000000003</v>
          </cell>
        </row>
        <row r="72">
          <cell r="C72" t="str">
            <v>050000 DIRECCION GENERAL DE DIFUSION Y VINCULACION</v>
          </cell>
          <cell r="D72">
            <v>0.89900000000000002</v>
          </cell>
        </row>
        <row r="73">
          <cell r="C73" t="str">
            <v>060000 DIRECCION GENERAL DE SERVICIOS EDUCATIVOS</v>
          </cell>
          <cell r="D73">
            <v>1.4159999999999999</v>
          </cell>
        </row>
        <row r="74">
          <cell r="C74" t="str">
            <v>070000 DIRECCION GENERAL DE PLANEACION Y DESARROLLO</v>
          </cell>
          <cell r="D74">
            <v>2.0289999999999999</v>
          </cell>
        </row>
        <row r="75">
          <cell r="C75" t="str">
            <v>080000 DIRECCION GENERAL DE FINANZAS</v>
          </cell>
          <cell r="D75">
            <v>1.6479999999999999</v>
          </cell>
        </row>
        <row r="76">
          <cell r="C76" t="str">
            <v>090000 DIRECCION GENERAL DE INFRAESTRUCTURA UNIVERSITARIA</v>
          </cell>
          <cell r="D76">
            <v>0</v>
          </cell>
        </row>
        <row r="77">
          <cell r="C77" t="str">
            <v>110000 CENTRO DE CIENCIAS AGROPECUARIAS</v>
          </cell>
          <cell r="D77">
            <v>143.64400000000001</v>
          </cell>
        </row>
        <row r="78">
          <cell r="C78" t="str">
            <v>120000 CENTRO DE CIENCIAS BASICAS</v>
          </cell>
          <cell r="D78">
            <v>12.194000000000001</v>
          </cell>
        </row>
        <row r="79">
          <cell r="C79" t="str">
            <v>130000 CENTRO DE CIENCIAS DE LA SALUD</v>
          </cell>
          <cell r="D79">
            <v>109.07</v>
          </cell>
        </row>
        <row r="80">
          <cell r="C80" t="str">
            <v>140000 CENTRO DE CIENCIAS DEL DISEÑO Y DE LA CONSTRUCCION</v>
          </cell>
          <cell r="D80">
            <v>2.0459999999999998</v>
          </cell>
        </row>
        <row r="81">
          <cell r="C81" t="str">
            <v>150000 CENTRO DE CIENCIAS ECONOMICAS Y ADMINISTRATIVAS</v>
          </cell>
          <cell r="D81">
            <v>0.86899999999999999</v>
          </cell>
        </row>
        <row r="82">
          <cell r="C82" t="str">
            <v>160000 CENTRO DE CIENCIAS SOCIALES Y HUMANIDADES</v>
          </cell>
          <cell r="D82">
            <v>1.0620000000000001</v>
          </cell>
        </row>
        <row r="83">
          <cell r="C83" t="str">
            <v>170000 CENTRO DE EDUCACION MEDIA</v>
          </cell>
          <cell r="D83">
            <v>1.9970000000000001</v>
          </cell>
        </row>
        <row r="84">
          <cell r="C84" t="str">
            <v>180000 CENTRO DE LAS ARTES Y LA CULTURA</v>
          </cell>
          <cell r="D84">
            <v>70.462999999999994</v>
          </cell>
        </row>
        <row r="85">
          <cell r="C85" t="str">
            <v>190000 CENTRO DE CIENCIAS DE LA INGENIERÍA</v>
          </cell>
          <cell r="D85">
            <v>0.64400000000000002</v>
          </cell>
        </row>
        <row r="86">
          <cell r="C86" t="str">
            <v>200000 CENTRO DE CIENCIAS EMPRESARIALES</v>
          </cell>
          <cell r="D86">
            <v>0</v>
          </cell>
        </row>
        <row r="87">
          <cell r="C87" t="str">
            <v>210000 CONTRALORIA UNIVERSITARIA</v>
          </cell>
          <cell r="D87">
            <v>0</v>
          </cell>
        </row>
        <row r="88">
          <cell r="C88" t="str">
            <v>220000 DEFENSORIA DE LOS DERECHOS UNIVERSITARIOS</v>
          </cell>
          <cell r="D88">
            <v>0</v>
          </cell>
        </row>
        <row r="89">
          <cell r="C89" t="str">
            <v>230000 COORDINACION INSTITUCIONAL DE VINCULACION</v>
          </cell>
          <cell r="D89">
            <v>0</v>
          </cell>
        </row>
        <row r="99">
          <cell r="F99" t="str">
            <v>PORCENTAJE OBTENIDO %</v>
          </cell>
        </row>
        <row r="100">
          <cell r="E100" t="str">
            <v>010100 COMUNICACION Y RELACIONES PUBLICAS</v>
          </cell>
          <cell r="F100">
            <v>0.96</v>
          </cell>
        </row>
        <row r="101">
          <cell r="E101" t="str">
            <v>010600 ANALISIS FINANCIERO Y CONTROL DE GESTION</v>
          </cell>
          <cell r="F101">
            <v>0</v>
          </cell>
        </row>
        <row r="102">
          <cell r="E102" t="str">
            <v>011500 OFICINA DE RECTORIA</v>
          </cell>
          <cell r="F102">
            <v>0.67</v>
          </cell>
        </row>
        <row r="103">
          <cell r="E103" t="str">
            <v>020100 ARCHIVO GENERAL</v>
          </cell>
          <cell r="F103">
            <v>0.63</v>
          </cell>
        </row>
        <row r="104">
          <cell r="E104" t="str">
            <v>020200 CONTROL ESCOLAR</v>
          </cell>
          <cell r="F104">
            <v>1.02</v>
          </cell>
        </row>
        <row r="105">
          <cell r="E105" t="str">
            <v>020300 JURIDICO</v>
          </cell>
          <cell r="F105" t="str">
            <v>NO PARTICIPO</v>
          </cell>
        </row>
        <row r="106">
          <cell r="E106" t="str">
            <v>020400 RECURSOS HUMANOS</v>
          </cell>
          <cell r="F106">
            <v>0</v>
          </cell>
        </row>
        <row r="107">
          <cell r="E107" t="str">
            <v>021500 OFICINA DE SECRETARIA GENERAL</v>
          </cell>
          <cell r="F107">
            <v>1</v>
          </cell>
        </row>
        <row r="108">
          <cell r="E108" t="str">
            <v>030200 DESARROLLO CURRICULAR</v>
          </cell>
          <cell r="F108" t="str">
            <v>NO PARTICIPO</v>
          </cell>
        </row>
        <row r="109">
          <cell r="E109" t="str">
            <v>030300 EVALUACION EDUCATIVA</v>
          </cell>
          <cell r="F109">
            <v>1.44</v>
          </cell>
        </row>
        <row r="110">
          <cell r="E110" t="str">
            <v>030400 CONTROL Y SEGUIMIENTO DOCENTE</v>
          </cell>
          <cell r="F110">
            <v>4.28</v>
          </cell>
        </row>
        <row r="111">
          <cell r="E111" t="str">
            <v>030900 FORMACION Y ACTUALIZACION ACADEMICA</v>
          </cell>
          <cell r="F111" t="str">
            <v>NO PARTICIPO</v>
          </cell>
        </row>
        <row r="112">
          <cell r="E112" t="str">
            <v>031000 INNOVACION EDUCATIVA</v>
          </cell>
          <cell r="F112" t="str">
            <v>NO PARTICIPO</v>
          </cell>
        </row>
        <row r="113">
          <cell r="E113" t="str">
            <v xml:space="preserve">031500 OFICINA DE LA DIRECCION GENERAL </v>
          </cell>
          <cell r="F113" t="str">
            <v>NO PARTICIPO</v>
          </cell>
        </row>
        <row r="114">
          <cell r="E114" t="str">
            <v xml:space="preserve">040100 APOYO A LA INVESTIGACION </v>
          </cell>
          <cell r="F114">
            <v>1</v>
          </cell>
        </row>
        <row r="115">
          <cell r="E115" t="str">
            <v>040200 APOYO AL POSGRADO</v>
          </cell>
          <cell r="F115" t="str">
            <v>NO PARTICIPO</v>
          </cell>
        </row>
        <row r="116">
          <cell r="E116" t="str">
            <v>040400 INTERCAMBIO ACADEMICO</v>
          </cell>
          <cell r="F116">
            <v>1</v>
          </cell>
        </row>
        <row r="117">
          <cell r="E117" t="str">
            <v xml:space="preserve">041500 OFICINA DE LA DIRECCION GENERAL </v>
          </cell>
          <cell r="F117">
            <v>10.14</v>
          </cell>
        </row>
        <row r="118">
          <cell r="E118" t="str">
            <v>050200 EDITORIAL</v>
          </cell>
          <cell r="F118" t="str">
            <v>NO PARTICIPO</v>
          </cell>
        </row>
        <row r="119">
          <cell r="E119" t="str">
            <v>050300 RADIO Y TELEVISION</v>
          </cell>
          <cell r="F119">
            <v>0</v>
          </cell>
        </row>
        <row r="120">
          <cell r="E120" t="str">
            <v>050400 VINCULACION</v>
          </cell>
          <cell r="F120">
            <v>2.7</v>
          </cell>
        </row>
        <row r="121">
          <cell r="E121" t="str">
            <v>050600 DIFUSION CULTURAL</v>
          </cell>
          <cell r="F121" t="str">
            <v>NO PARTICIPO</v>
          </cell>
        </row>
        <row r="122">
          <cell r="E122" t="str">
            <v>050700 EXTENSION ACADEMICA</v>
          </cell>
          <cell r="F122">
            <v>0</v>
          </cell>
        </row>
        <row r="123">
          <cell r="E123" t="str">
            <v xml:space="preserve">051500 OFICINA DE LA DIRECCION GENERAL </v>
          </cell>
          <cell r="F123" t="str">
            <v>NO PARTICIPO</v>
          </cell>
        </row>
        <row r="124">
          <cell r="E124" t="str">
            <v>060100 APOYO A LA FORMACION INTEGRAL</v>
          </cell>
          <cell r="F124">
            <v>0</v>
          </cell>
        </row>
        <row r="125">
          <cell r="E125" t="str">
            <v>060200 DEPORTES</v>
          </cell>
          <cell r="F125">
            <v>2.75</v>
          </cell>
        </row>
        <row r="126">
          <cell r="E126" t="str">
            <v>060300 INFORMACION BIBLIOGRAFICA</v>
          </cell>
          <cell r="F126" t="str">
            <v>NO PARTICIPO</v>
          </cell>
        </row>
        <row r="127">
          <cell r="E127" t="str">
            <v>060400 ORIENTACION EDUCATIVA</v>
          </cell>
          <cell r="F127">
            <v>1.5</v>
          </cell>
        </row>
        <row r="128">
          <cell r="E128" t="str">
            <v>061500 OFICINA DE LA DIRECCION GENERAL</v>
          </cell>
          <cell r="F128" t="str">
            <v>NO PARTICIPO</v>
          </cell>
        </row>
        <row r="129">
          <cell r="E129" t="str">
            <v xml:space="preserve">070100 ESTADISTICA INSTITUCIONAL </v>
          </cell>
          <cell r="F129">
            <v>1.17</v>
          </cell>
        </row>
        <row r="130">
          <cell r="E130" t="str">
            <v>070200 PROYECTOS INSTITUCIONALES</v>
          </cell>
          <cell r="F130">
            <v>2.17</v>
          </cell>
        </row>
        <row r="131">
          <cell r="E131" t="str">
            <v>070300 GESTION DE CALIDAD</v>
          </cell>
          <cell r="F131">
            <v>0.45</v>
          </cell>
        </row>
        <row r="132">
          <cell r="E132" t="str">
            <v>070400 PRESUPUESTO POR PROGRAMA</v>
          </cell>
          <cell r="F132" t="str">
            <v>NO PARTICIPO</v>
          </cell>
        </row>
        <row r="133">
          <cell r="E133" t="str">
            <v>070500 REDES Y TELECOMUNICACIONES</v>
          </cell>
          <cell r="F133">
            <v>4.96</v>
          </cell>
        </row>
        <row r="134">
          <cell r="E134" t="str">
            <v>070600 SISTEMAS</v>
          </cell>
          <cell r="F134" t="str">
            <v>NO PARTICIPO</v>
          </cell>
        </row>
        <row r="135">
          <cell r="E135" t="str">
            <v>070700 EVALUACION DEL DESEMPEÑO PRESUPUESTAL</v>
          </cell>
          <cell r="F135">
            <v>1.4</v>
          </cell>
        </row>
        <row r="136">
          <cell r="E136" t="str">
            <v xml:space="preserve">071500 OFICINA DE LA DIRECCION GENERAL </v>
          </cell>
          <cell r="F136" t="str">
            <v>NO PARTICIPO</v>
          </cell>
        </row>
        <row r="137">
          <cell r="E137" t="str">
            <v>080100 CAJAS</v>
          </cell>
          <cell r="F137">
            <v>0</v>
          </cell>
        </row>
        <row r="138">
          <cell r="E138" t="str">
            <v xml:space="preserve">080200 CONTROL PRESUPUESTAL </v>
          </cell>
          <cell r="F138" t="str">
            <v>NO PARTICIPO</v>
          </cell>
        </row>
        <row r="139">
          <cell r="E139" t="str">
            <v>080300 CONTABILIDAD</v>
          </cell>
          <cell r="F139" t="str">
            <v>NO PARTICIPO</v>
          </cell>
        </row>
        <row r="140">
          <cell r="E140" t="str">
            <v>080400 COMPRAS</v>
          </cell>
          <cell r="F140" t="str">
            <v>NO PARTICIPO</v>
          </cell>
        </row>
        <row r="141">
          <cell r="E141" t="str">
            <v>080500 CONTROL DE BIENES MUEBLES E INMUEBLES</v>
          </cell>
          <cell r="F141">
            <v>4.4400000000000004</v>
          </cell>
        </row>
        <row r="142">
          <cell r="E142" t="str">
            <v>080700 PRESUPUESTO Y ADMINISTRACION FINANCIERA</v>
          </cell>
          <cell r="F142" t="str">
            <v>NO PARTICIPO</v>
          </cell>
        </row>
        <row r="143">
          <cell r="E143" t="str">
            <v>081400 JUBILADOS</v>
          </cell>
          <cell r="F143" t="str">
            <v>NO PARTICIPO</v>
          </cell>
        </row>
        <row r="144">
          <cell r="E144" t="str">
            <v xml:space="preserve">081500 OFICINA DE LA DIRECCION GENERAL </v>
          </cell>
          <cell r="F144">
            <v>0.5</v>
          </cell>
        </row>
        <row r="145">
          <cell r="E145" t="str">
            <v>090300 PROCESOS GRAFICOS</v>
          </cell>
          <cell r="F145">
            <v>0</v>
          </cell>
        </row>
        <row r="146">
          <cell r="E146" t="str">
            <v>090400 SERVICIOS GENERALES</v>
          </cell>
          <cell r="F146">
            <v>0</v>
          </cell>
        </row>
        <row r="147">
          <cell r="E147" t="str">
            <v>090500 TRANSPORTES</v>
          </cell>
          <cell r="F147">
            <v>0</v>
          </cell>
        </row>
        <row r="148">
          <cell r="E148" t="str">
            <v>090600 VIGILANCIA</v>
          </cell>
          <cell r="F148" t="str">
            <v>NO PARTICIPO</v>
          </cell>
        </row>
        <row r="149">
          <cell r="E149" t="str">
            <v>090700 CONSTRUCCIONES</v>
          </cell>
          <cell r="F149">
            <v>0</v>
          </cell>
        </row>
        <row r="150">
          <cell r="E150" t="str">
            <v xml:space="preserve">090800 MANTENIMIENTO </v>
          </cell>
          <cell r="F150">
            <v>0</v>
          </cell>
        </row>
        <row r="151">
          <cell r="E151" t="str">
            <v xml:space="preserve">091500 OFICINA DE LA DIRECCION GENERAL </v>
          </cell>
          <cell r="F151" t="str">
            <v>NO PARTICIPO</v>
          </cell>
        </row>
        <row r="152">
          <cell r="E152" t="str">
            <v>110100 CLINICA VETERINARIA</v>
          </cell>
          <cell r="F152">
            <v>1000</v>
          </cell>
        </row>
        <row r="153">
          <cell r="E153" t="str">
            <v>110200 DISCIPLINAS AGRICOLAS</v>
          </cell>
          <cell r="F153" t="str">
            <v>NO PARTICIPO</v>
          </cell>
        </row>
        <row r="154">
          <cell r="E154" t="str">
            <v>110300 DISCIPLINAS PECUARIAS</v>
          </cell>
          <cell r="F154">
            <v>0</v>
          </cell>
        </row>
        <row r="155">
          <cell r="E155" t="str">
            <v>110400 FITOTECNIA</v>
          </cell>
          <cell r="F155">
            <v>1</v>
          </cell>
        </row>
        <row r="156">
          <cell r="E156" t="str">
            <v>110500 TECNOLOGIA DE ALIMENTOS</v>
          </cell>
          <cell r="F156">
            <v>1</v>
          </cell>
        </row>
        <row r="157">
          <cell r="E157" t="str">
            <v>110600 ZOOTECNIA</v>
          </cell>
          <cell r="F157">
            <v>2.5</v>
          </cell>
        </row>
        <row r="158">
          <cell r="E158" t="str">
            <v>111400 POSTA ZOOTECNICA</v>
          </cell>
          <cell r="F158" t="str">
            <v>NO PARTICIPO</v>
          </cell>
        </row>
        <row r="159">
          <cell r="E159" t="str">
            <v>111500 OFICINA DE CENTRO</v>
          </cell>
          <cell r="F159">
            <v>1.01</v>
          </cell>
        </row>
        <row r="160">
          <cell r="E160" t="str">
            <v>120100 BIOLOGIA</v>
          </cell>
          <cell r="F160" t="str">
            <v>NO PARTICIPO</v>
          </cell>
        </row>
        <row r="161">
          <cell r="E161" t="str">
            <v>120200 ESTADISTICA</v>
          </cell>
          <cell r="F161">
            <v>4</v>
          </cell>
        </row>
        <row r="162">
          <cell r="E162" t="str">
            <v>120300 FISIOLOGIA Y FARMACOLOGIA</v>
          </cell>
          <cell r="F162" t="str">
            <v>NO PARTICIPO</v>
          </cell>
        </row>
        <row r="163">
          <cell r="E163" t="str">
            <v>120400 INGENIERIA BIOQUIMICA</v>
          </cell>
          <cell r="F163" t="str">
            <v>NO PARTICIPO</v>
          </cell>
        </row>
        <row r="164">
          <cell r="E164" t="str">
            <v>120500 MATEMATICAS Y FISICA</v>
          </cell>
          <cell r="F164" t="str">
            <v>NO PARTICIPO</v>
          </cell>
        </row>
        <row r="165">
          <cell r="E165" t="str">
            <v>120600 MICROBIOLOGIA</v>
          </cell>
          <cell r="F165">
            <v>68.67</v>
          </cell>
        </row>
        <row r="166">
          <cell r="E166" t="str">
            <v>120700 MORFOLOGIA</v>
          </cell>
          <cell r="F166" t="str">
            <v>NO PARTICIPO</v>
          </cell>
        </row>
        <row r="167">
          <cell r="E167" t="str">
            <v>120800 QUIMICA</v>
          </cell>
          <cell r="F167">
            <v>0.5</v>
          </cell>
        </row>
        <row r="168">
          <cell r="E168" t="str">
            <v>120900 SISTEMAS DE INFORMACION</v>
          </cell>
          <cell r="F168">
            <v>0</v>
          </cell>
        </row>
        <row r="169">
          <cell r="E169" t="str">
            <v>121000 SISTEMAS ELECTRONICOS</v>
          </cell>
          <cell r="F169" t="str">
            <v>NO PARTICIPO</v>
          </cell>
        </row>
        <row r="170">
          <cell r="E170" t="str">
            <v>121100 CIENCIAS DE LA COMPUTACION</v>
          </cell>
          <cell r="F170">
            <v>0</v>
          </cell>
        </row>
        <row r="171">
          <cell r="E171" t="str">
            <v>121500 OFICINA DEL CENTRO</v>
          </cell>
          <cell r="F171">
            <v>0</v>
          </cell>
        </row>
        <row r="172">
          <cell r="E172" t="str">
            <v>130100 CIRUGIA</v>
          </cell>
          <cell r="F172">
            <v>1.63</v>
          </cell>
        </row>
        <row r="173">
          <cell r="E173" t="str">
            <v xml:space="preserve">130200 ENFERMERIA </v>
          </cell>
          <cell r="F173">
            <v>1</v>
          </cell>
        </row>
        <row r="174">
          <cell r="E174" t="str">
            <v>130300 ESTOMATOLOGIA</v>
          </cell>
          <cell r="F174">
            <v>0.5</v>
          </cell>
        </row>
        <row r="175">
          <cell r="E175" t="str">
            <v>130400 MEDICINA</v>
          </cell>
          <cell r="F175">
            <v>1.8</v>
          </cell>
        </row>
        <row r="176">
          <cell r="E176" t="str">
            <v>130500 OPTOMETRIA</v>
          </cell>
          <cell r="F176" t="str">
            <v>NO PARTICIPO</v>
          </cell>
        </row>
        <row r="177">
          <cell r="E177" t="str">
            <v>130600 GINECO-OBSTETRICIA Y PEDIATRIA</v>
          </cell>
          <cell r="F177">
            <v>2</v>
          </cell>
        </row>
        <row r="178">
          <cell r="E178" t="str">
            <v>130700 SALUD PUBLICA</v>
          </cell>
          <cell r="F178" t="str">
            <v>NO PARTICIPO</v>
          </cell>
        </row>
        <row r="179">
          <cell r="E179" t="str">
            <v>130800 NUTRICION Y CULTURA FISICA</v>
          </cell>
          <cell r="F179">
            <v>1</v>
          </cell>
        </row>
        <row r="180">
          <cell r="E180" t="str">
            <v>131400 UNIDAD MEDICO DIDACTICA</v>
          </cell>
          <cell r="F180">
            <v>864</v>
          </cell>
        </row>
        <row r="181">
          <cell r="E181" t="str">
            <v>131500 OFICINA DEL CENTRO</v>
          </cell>
          <cell r="F181">
            <v>0.64</v>
          </cell>
        </row>
        <row r="182">
          <cell r="E182" t="str">
            <v>140100 CONSTRUCCION Y ESTRUCTURAS</v>
          </cell>
          <cell r="F182">
            <v>0</v>
          </cell>
        </row>
        <row r="183">
          <cell r="E183" t="str">
            <v>140200 DISEÑO DEL HABITAT</v>
          </cell>
          <cell r="F183">
            <v>0.67</v>
          </cell>
        </row>
        <row r="184">
          <cell r="E184" t="str">
            <v>140300 DISEÑO DE IMAGEN Y PRODUCTOS</v>
          </cell>
          <cell r="F184">
            <v>3.06</v>
          </cell>
        </row>
        <row r="185">
          <cell r="E185" t="str">
            <v>140400 GEOTECNIA E HIDRAULICA</v>
          </cell>
          <cell r="F185">
            <v>10</v>
          </cell>
        </row>
        <row r="186">
          <cell r="E186" t="str">
            <v>140500 MANUFACTURA DE PROTOTIPOS</v>
          </cell>
          <cell r="F186">
            <v>0.83</v>
          </cell>
        </row>
        <row r="187">
          <cell r="E187" t="str">
            <v>140600 REPRESENTACION</v>
          </cell>
          <cell r="F187">
            <v>0.16</v>
          </cell>
        </row>
        <row r="188">
          <cell r="E188" t="str">
            <v>140700 TEORIA Y METODOS</v>
          </cell>
          <cell r="F188">
            <v>1.22</v>
          </cell>
        </row>
        <row r="189">
          <cell r="E189" t="str">
            <v>141500 OFICINA DEL CENTRO</v>
          </cell>
          <cell r="F189">
            <v>0.43</v>
          </cell>
        </row>
        <row r="190">
          <cell r="E190" t="str">
            <v xml:space="preserve">150100 ADMINISTRACION </v>
          </cell>
          <cell r="F190">
            <v>1</v>
          </cell>
        </row>
        <row r="191">
          <cell r="E191" t="str">
            <v>150200 CONTADURIA</v>
          </cell>
          <cell r="F191">
            <v>0</v>
          </cell>
        </row>
        <row r="192">
          <cell r="E192" t="str">
            <v>150300 ECONOMIA</v>
          </cell>
          <cell r="F192">
            <v>0</v>
          </cell>
        </row>
        <row r="193">
          <cell r="E193" t="str">
            <v>150400 FINANZAS</v>
          </cell>
          <cell r="F193">
            <v>4</v>
          </cell>
        </row>
        <row r="194">
          <cell r="E194" t="str">
            <v>150500 MERCADOTECNIA</v>
          </cell>
          <cell r="F194">
            <v>0.17</v>
          </cell>
        </row>
        <row r="195">
          <cell r="E195" t="str">
            <v>150600 RECURSOS HUMANOS</v>
          </cell>
          <cell r="F195">
            <v>1</v>
          </cell>
        </row>
        <row r="196">
          <cell r="E196" t="str">
            <v>150700 TURISMO</v>
          </cell>
          <cell r="F196">
            <v>0</v>
          </cell>
        </row>
        <row r="197">
          <cell r="E197" t="str">
            <v>151500 OFICINA DEL CENTRO</v>
          </cell>
          <cell r="F197">
            <v>0.79</v>
          </cell>
        </row>
        <row r="198">
          <cell r="E198" t="str">
            <v>160100 COMUNICACION</v>
          </cell>
          <cell r="F198">
            <v>0</v>
          </cell>
        </row>
        <row r="199">
          <cell r="E199" t="str">
            <v>160200 DERECHO</v>
          </cell>
          <cell r="F199">
            <v>0.61</v>
          </cell>
        </row>
        <row r="200">
          <cell r="E200" t="str">
            <v>160300 EDUCACION</v>
          </cell>
          <cell r="F200">
            <v>3.97</v>
          </cell>
        </row>
        <row r="201">
          <cell r="E201" t="str">
            <v>160400 FILOSOFIA</v>
          </cell>
          <cell r="F201">
            <v>1.22</v>
          </cell>
        </row>
        <row r="202">
          <cell r="E202" t="str">
            <v>160500 HISTORIA</v>
          </cell>
          <cell r="F202">
            <v>0.75</v>
          </cell>
        </row>
        <row r="203">
          <cell r="E203" t="str">
            <v>160600 IDIOMAS</v>
          </cell>
          <cell r="F203">
            <v>0.11</v>
          </cell>
        </row>
        <row r="204">
          <cell r="E204" t="str">
            <v>160800 PSICOLOGIA</v>
          </cell>
          <cell r="F204">
            <v>1.92</v>
          </cell>
        </row>
        <row r="205">
          <cell r="E205" t="str">
            <v>160900 SOCIOLOGIA</v>
          </cell>
          <cell r="F205">
            <v>1.4</v>
          </cell>
        </row>
        <row r="206">
          <cell r="E206" t="str">
            <v>161000 TRABAJO SOCIAL</v>
          </cell>
          <cell r="F206">
            <v>1.2</v>
          </cell>
        </row>
        <row r="207">
          <cell r="E207" t="str">
            <v>161100 CIENCIAS POLITICAS Y ADMINISTRACION PUBLICA</v>
          </cell>
          <cell r="F207">
            <v>0.5</v>
          </cell>
        </row>
        <row r="208">
          <cell r="E208" t="str">
            <v>161500 OFICINA DEL CENTRO</v>
          </cell>
          <cell r="F208">
            <v>0</v>
          </cell>
        </row>
        <row r="209">
          <cell r="E209" t="str">
            <v>170100 ACTIVIDADES ARTISTICAS Y CULTURALES</v>
          </cell>
          <cell r="F209" t="str">
            <v>NO PARTICIPO</v>
          </cell>
        </row>
        <row r="210">
          <cell r="E210" t="str">
            <v>170200 ACTIVIDADES DEPORTIVAS</v>
          </cell>
          <cell r="F210">
            <v>0</v>
          </cell>
        </row>
        <row r="211">
          <cell r="E211" t="str">
            <v>170400 CIENCIAS SOCIALES,ECONOMICAS E HISTORIA</v>
          </cell>
          <cell r="F211">
            <v>3</v>
          </cell>
        </row>
        <row r="212">
          <cell r="E212" t="str">
            <v>170500 FILOSOFIA Y LETRAS</v>
          </cell>
          <cell r="F212">
            <v>2.5</v>
          </cell>
        </row>
        <row r="213">
          <cell r="E213" t="str">
            <v>170700 IDIOMAS</v>
          </cell>
          <cell r="F213">
            <v>5.99</v>
          </cell>
        </row>
        <row r="214">
          <cell r="E214" t="str">
            <v>170800 MATEMATICAS Y FISICA</v>
          </cell>
          <cell r="F214">
            <v>0.5</v>
          </cell>
        </row>
        <row r="215">
          <cell r="E215" t="str">
            <v>170900 CIENCIAS QUIMICO-BIOLOGICAS</v>
          </cell>
          <cell r="F215">
            <v>1.33</v>
          </cell>
        </row>
        <row r="216">
          <cell r="E216" t="str">
            <v>171500 OFICINA DEL CENTRO</v>
          </cell>
          <cell r="F216">
            <v>0.65</v>
          </cell>
        </row>
        <row r="217">
          <cell r="E217" t="str">
            <v>180100 ARTE Y GESTION CULTURAL</v>
          </cell>
          <cell r="F217">
            <v>1.25</v>
          </cell>
        </row>
        <row r="218">
          <cell r="E218" t="str">
            <v>180200 LETRAS</v>
          </cell>
          <cell r="F218">
            <v>343.29</v>
          </cell>
        </row>
        <row r="219">
          <cell r="E219" t="str">
            <v>180300 MUSICA</v>
          </cell>
          <cell r="F219">
            <v>1.07</v>
          </cell>
        </row>
        <row r="220">
          <cell r="E220" t="str">
            <v>180500 ARTES ESCENICAS Y AUDIOVISUALES</v>
          </cell>
          <cell r="F220">
            <v>5.05</v>
          </cell>
        </row>
        <row r="221">
          <cell r="E221" t="str">
            <v>181500 OFICINA DEL CENTRO</v>
          </cell>
          <cell r="F221">
            <v>1.67</v>
          </cell>
        </row>
        <row r="222">
          <cell r="E222" t="str">
            <v>190200 INGENIERIA AUTOMOTRIZ</v>
          </cell>
          <cell r="F222">
            <v>0.9</v>
          </cell>
        </row>
        <row r="223">
          <cell r="E223" t="str">
            <v>190300 INGENIERIA ROBOTICA</v>
          </cell>
          <cell r="F223">
            <v>0.5</v>
          </cell>
        </row>
        <row r="224">
          <cell r="E224" t="str">
            <v>190400 INGENIERIA BIOMEDICA</v>
          </cell>
          <cell r="F224">
            <v>0.18</v>
          </cell>
        </row>
        <row r="225">
          <cell r="E225" t="str">
            <v>191500 OFICINA DEL CENTRO</v>
          </cell>
          <cell r="F225">
            <v>1</v>
          </cell>
        </row>
        <row r="226">
          <cell r="E226" t="str">
            <v>200200 AGRONEGOCIOS</v>
          </cell>
          <cell r="F226">
            <v>0</v>
          </cell>
        </row>
        <row r="227">
          <cell r="E227" t="str">
            <v>200300 COMERCIO ELECTRONICO</v>
          </cell>
          <cell r="F227">
            <v>0</v>
          </cell>
        </row>
        <row r="228">
          <cell r="E228" t="str">
            <v>201500 OFICINA DEL CENTRO</v>
          </cell>
          <cell r="F228">
            <v>0</v>
          </cell>
        </row>
        <row r="229">
          <cell r="E229" t="str">
            <v>210100 CONTRALORIA  UNIVERSITARIA</v>
          </cell>
          <cell r="F229" t="str">
            <v>NO PARTICIPO</v>
          </cell>
        </row>
        <row r="230">
          <cell r="E230" t="str">
            <v>220100 DEFENSORIA DE LOS DERECHOS UNIVERSITARIOS</v>
          </cell>
          <cell r="F230" t="str">
            <v>NO PARTICIPO</v>
          </cell>
        </row>
        <row r="231">
          <cell r="E231" t="str">
            <v>230100 COORDINACION INSTITUCIONAL DE  VINCULACION</v>
          </cell>
          <cell r="F231" t="str">
            <v>NO PARTICIPO</v>
          </cell>
        </row>
        <row r="322">
          <cell r="C322" t="str">
            <v>AVANCE FÍSICO TRIMESTRE</v>
          </cell>
          <cell r="D322">
            <v>1.0209999999999999</v>
          </cell>
        </row>
        <row r="323">
          <cell r="C323" t="str">
            <v>AVANCE FINANCIERO DEL TRIMESTRE</v>
          </cell>
          <cell r="D323" t="str">
            <v>ND</v>
          </cell>
        </row>
        <row r="324">
          <cell r="C324" t="str">
            <v>AVANCE FINANCIERO ACUMULADO AL TRIMESTRE</v>
          </cell>
          <cell r="D324" t="str">
            <v>ND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Resumen%20AS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220"/>
  <sheetViews>
    <sheetView tabSelected="1" workbookViewId="0"/>
  </sheetViews>
  <sheetFormatPr baseColWidth="10" defaultRowHeight="12.75" x14ac:dyDescent="0.2"/>
  <cols>
    <col min="1" max="5" width="11.42578125" style="4"/>
    <col min="6" max="6" width="11.42578125" style="4" customWidth="1"/>
    <col min="7" max="16384" width="11.42578125" style="4"/>
  </cols>
  <sheetData>
    <row r="1" spans="1:22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3"/>
    </row>
    <row r="2" spans="1:22" s="7" customFormat="1" ht="18.75" customHeight="1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5"/>
      <c r="R2" s="5"/>
      <c r="S2" s="5"/>
      <c r="T2" s="5"/>
      <c r="U2" s="5"/>
      <c r="V2" s="6"/>
    </row>
    <row r="3" spans="1:22" s="7" customFormat="1" ht="18.75" customHeight="1" x14ac:dyDescent="0.2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8"/>
      <c r="Q3" s="5"/>
      <c r="R3" s="5"/>
      <c r="S3" s="5"/>
      <c r="T3" s="5"/>
      <c r="U3" s="5"/>
      <c r="V3" s="6"/>
    </row>
    <row r="4" spans="1:22" s="7" customFormat="1" ht="15.75" customHeight="1" x14ac:dyDescent="0.2">
      <c r="A4" s="176" t="s">
        <v>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9"/>
      <c r="R4" s="9"/>
      <c r="S4" s="9"/>
      <c r="T4" s="9"/>
      <c r="U4" s="9"/>
      <c r="V4" s="10"/>
    </row>
    <row r="5" spans="1:22" ht="10.5" customHeight="1" thickBot="1" x14ac:dyDescent="0.25"/>
    <row r="6" spans="1:22" ht="9" customHeight="1" thickTop="1" thickBo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 customHeight="1" thickTop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5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1:22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3.5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 x14ac:dyDescent="0.25">
      <c r="A11" s="13"/>
      <c r="B11" s="14"/>
      <c r="C11" s="14"/>
      <c r="D11" s="14"/>
      <c r="E11" s="14"/>
      <c r="F11" s="14"/>
      <c r="G11" s="179" t="s">
        <v>3</v>
      </c>
      <c r="H11" s="179"/>
      <c r="I11" s="179"/>
      <c r="J11" s="179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customHeight="1" x14ac:dyDescent="0.25">
      <c r="A14" s="15"/>
      <c r="B14" s="15"/>
      <c r="C14" s="181" t="s">
        <v>4</v>
      </c>
      <c r="D14" s="181"/>
      <c r="E14" s="181"/>
      <c r="F14" s="181"/>
      <c r="G14" s="16"/>
      <c r="H14" s="16"/>
      <c r="I14" s="16"/>
      <c r="J14" s="16"/>
      <c r="K14" s="179" t="s">
        <v>5</v>
      </c>
      <c r="L14" s="179"/>
      <c r="M14" s="179"/>
      <c r="N14" s="179"/>
      <c r="O14" s="15"/>
      <c r="P14" s="15"/>
      <c r="Q14" s="15"/>
      <c r="R14" s="15"/>
      <c r="S14" s="15"/>
      <c r="T14" s="15"/>
      <c r="U14" s="15"/>
      <c r="V14" s="15"/>
    </row>
    <row r="15" spans="1:22" ht="14.25" x14ac:dyDescent="0.2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  <c r="Q15" s="15"/>
      <c r="R15" s="15"/>
      <c r="S15" s="15"/>
      <c r="T15" s="15"/>
      <c r="U15" s="15"/>
      <c r="V15" s="15"/>
    </row>
    <row r="16" spans="1:22" ht="14.25" x14ac:dyDescent="0.2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  <c r="Q16" s="15"/>
      <c r="R16" s="15"/>
      <c r="S16" s="15"/>
      <c r="T16" s="15"/>
      <c r="U16" s="15"/>
      <c r="V16" s="15"/>
    </row>
    <row r="17" spans="1:22" ht="15.75" customHeight="1" x14ac:dyDescent="0.25">
      <c r="A17" s="15"/>
      <c r="B17" s="15"/>
      <c r="C17" s="179" t="s">
        <v>6</v>
      </c>
      <c r="D17" s="179"/>
      <c r="E17" s="179"/>
      <c r="F17" s="179"/>
      <c r="G17" s="16"/>
      <c r="H17" s="16"/>
      <c r="I17" s="16"/>
      <c r="J17" s="16"/>
      <c r="K17" s="179" t="s">
        <v>7</v>
      </c>
      <c r="L17" s="179"/>
      <c r="M17" s="179"/>
      <c r="N17" s="179"/>
      <c r="O17" s="15"/>
      <c r="P17" s="15"/>
      <c r="Q17" s="15"/>
      <c r="R17" s="15"/>
      <c r="S17" s="15"/>
      <c r="T17" s="15"/>
      <c r="U17" s="15"/>
      <c r="V17" s="15"/>
    </row>
    <row r="18" spans="1:22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6.5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80" t="s">
        <v>8</v>
      </c>
      <c r="L20" s="180"/>
      <c r="M20" s="180"/>
      <c r="N20" s="180"/>
      <c r="O20" s="180"/>
      <c r="P20" s="180"/>
      <c r="Q20" s="180"/>
      <c r="R20" s="15"/>
      <c r="S20" s="15"/>
      <c r="T20" s="15"/>
      <c r="U20" s="15"/>
      <c r="V20" s="15"/>
    </row>
    <row r="21" spans="1:22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19" spans="7:7" x14ac:dyDescent="0.2">
      <c r="G219" s="7"/>
    </row>
    <row r="220" spans="7:7" x14ac:dyDescent="0.2">
      <c r="G220" s="7"/>
    </row>
  </sheetData>
  <mergeCells count="10">
    <mergeCell ref="K20:Q20"/>
    <mergeCell ref="C17:F17"/>
    <mergeCell ref="G11:J11"/>
    <mergeCell ref="C14:F14"/>
    <mergeCell ref="K14:N14"/>
    <mergeCell ref="A2:P2"/>
    <mergeCell ref="A3:O3"/>
    <mergeCell ref="A4:P4"/>
    <mergeCell ref="A8:V8"/>
    <mergeCell ref="K17:N17"/>
  </mergeCells>
  <hyperlinks>
    <hyperlink ref="C14:F14" location="'1ER. TRIMESTRE'!A1" display="1ER. TRIMESTR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AML740"/>
  <sheetViews>
    <sheetView zoomScale="70" zoomScaleNormal="70" workbookViewId="0">
      <selection activeCell="G18" sqref="G18"/>
    </sheetView>
  </sheetViews>
  <sheetFormatPr baseColWidth="10" defaultRowHeight="16.5" x14ac:dyDescent="0.25"/>
  <cols>
    <col min="1" max="1" width="7.42578125" style="18" customWidth="1"/>
    <col min="2" max="2" width="22" style="18" customWidth="1"/>
    <col min="3" max="3" width="36" style="18" customWidth="1"/>
    <col min="4" max="5" width="31.5703125" style="18" customWidth="1"/>
    <col min="6" max="6" width="28.28515625" style="18" customWidth="1"/>
    <col min="7" max="7" width="24.28515625" style="18" customWidth="1"/>
    <col min="8" max="8" width="24.140625" style="18" customWidth="1"/>
    <col min="9" max="9" width="25.7109375" style="18" customWidth="1"/>
    <col min="10" max="10" width="32.28515625" style="31" customWidth="1"/>
    <col min="11" max="11" width="31.42578125" style="18" customWidth="1"/>
    <col min="12" max="12" width="21" style="19" customWidth="1"/>
    <col min="13" max="13" width="21.5703125" style="20" customWidth="1"/>
    <col min="14" max="14" width="22.7109375" style="18" customWidth="1"/>
    <col min="15" max="15" width="20.85546875" style="19" customWidth="1"/>
    <col min="16" max="16" width="21.5703125" style="21" customWidth="1"/>
    <col min="17" max="17" width="21.42578125" style="19" customWidth="1"/>
    <col min="18" max="18" width="23.140625" style="19" customWidth="1"/>
    <col min="19" max="19" width="23.7109375" style="22" customWidth="1"/>
    <col min="20" max="20" width="23.7109375" style="20" customWidth="1"/>
    <col min="21" max="21" width="26.42578125" style="19" customWidth="1"/>
    <col min="22" max="22" width="20.7109375" style="22" customWidth="1"/>
    <col min="23" max="23" width="22" style="20" customWidth="1"/>
    <col min="24" max="24" width="23.140625" style="19" customWidth="1"/>
    <col min="25" max="25" width="20" style="22" customWidth="1"/>
    <col min="26" max="26" width="20.28515625" style="19" customWidth="1"/>
    <col min="27" max="27" width="19.85546875" style="19" customWidth="1"/>
    <col min="28" max="28" width="22.85546875" style="22" customWidth="1"/>
    <col min="29" max="29" width="22" style="22" customWidth="1"/>
    <col min="30" max="30" width="23.140625" style="19" customWidth="1"/>
    <col min="31" max="31" width="20.42578125" style="18" customWidth="1"/>
    <col min="32" max="32" width="22" style="40" customWidth="1"/>
    <col min="33" max="33" width="21.140625" style="40" customWidth="1"/>
    <col min="34" max="34" width="22.42578125" style="40" customWidth="1"/>
    <col min="35" max="35" width="20.42578125" style="40" customWidth="1"/>
    <col min="36" max="36" width="16.28515625" style="40" customWidth="1"/>
    <col min="37" max="37" width="22.28515625" style="40" customWidth="1"/>
    <col min="38" max="38" width="14.7109375" style="40" customWidth="1"/>
    <col min="39" max="39" width="22.28515625" style="40" customWidth="1"/>
    <col min="40" max="40" width="24" style="40" customWidth="1"/>
    <col min="41" max="42" width="11.42578125" style="40"/>
    <col min="43" max="43" width="21.42578125" style="40" customWidth="1"/>
    <col min="44" max="45" width="11.42578125" style="40"/>
    <col min="46" max="46" width="23.28515625" style="40" customWidth="1"/>
    <col min="47" max="48" width="11.42578125" style="40"/>
    <col min="49" max="49" width="23.140625" style="40" customWidth="1"/>
    <col min="50" max="51" width="11.42578125" style="40"/>
    <col min="52" max="52" width="23.85546875" style="40" customWidth="1"/>
    <col min="53" max="54" width="11.42578125" style="40"/>
    <col min="55" max="55" width="24.28515625" style="40" customWidth="1"/>
    <col min="56" max="57" width="11.42578125" style="40"/>
    <col min="58" max="58" width="23.140625" style="40" customWidth="1"/>
    <col min="59" max="60" width="11.42578125" style="40"/>
    <col min="61" max="61" width="19.28515625" style="40" customWidth="1"/>
    <col min="62" max="62" width="21.85546875" style="40" customWidth="1"/>
    <col min="63" max="63" width="23.85546875" style="40" customWidth="1"/>
    <col min="64" max="65" width="11.42578125" style="40"/>
    <col min="66" max="66" width="23.85546875" style="40" customWidth="1"/>
    <col min="67" max="67" width="19.140625" style="40" customWidth="1"/>
    <col min="68" max="68" width="25.85546875" style="40" customWidth="1"/>
    <col min="69" max="69" width="20.42578125" style="40" customWidth="1"/>
    <col min="70" max="71" width="11.42578125" style="40"/>
    <col min="72" max="72" width="22.5703125" style="40" customWidth="1"/>
    <col min="73" max="74" width="11.42578125" style="40"/>
    <col min="75" max="75" width="21.85546875" style="40" customWidth="1"/>
    <col min="76" max="77" width="11.42578125" style="40"/>
    <col min="78" max="78" width="20" style="40" customWidth="1"/>
    <col min="79" max="80" width="11.42578125" style="40"/>
    <col min="81" max="81" width="23.28515625" style="40" customWidth="1"/>
    <col min="82" max="83" width="11.42578125" style="40"/>
    <col min="84" max="84" width="23.85546875" style="40" customWidth="1"/>
    <col min="85" max="89" width="11.42578125" style="40"/>
    <col min="90" max="90" width="19" style="40" customWidth="1"/>
    <col min="91" max="384" width="11.42578125" style="40"/>
    <col min="385" max="16384" width="11.42578125" style="18"/>
  </cols>
  <sheetData>
    <row r="2" spans="1:1026" ht="17.25" customHeight="1" x14ac:dyDescent="0.25">
      <c r="A2" s="17"/>
      <c r="C2" s="210" t="s">
        <v>0</v>
      </c>
      <c r="D2" s="211"/>
      <c r="E2" s="211"/>
      <c r="F2" s="211"/>
      <c r="G2" s="211"/>
      <c r="H2" s="211"/>
      <c r="I2" s="211"/>
      <c r="J2" s="211"/>
      <c r="K2" s="211"/>
    </row>
    <row r="3" spans="1:1026" ht="17.25" customHeight="1" x14ac:dyDescent="0.25">
      <c r="C3" s="210" t="s">
        <v>2</v>
      </c>
      <c r="D3" s="211"/>
      <c r="E3" s="211"/>
      <c r="F3" s="211"/>
      <c r="G3" s="211"/>
      <c r="H3" s="211"/>
      <c r="I3" s="211"/>
      <c r="J3" s="211"/>
      <c r="K3" s="211"/>
    </row>
    <row r="4" spans="1:1026" ht="17.25" customHeight="1" x14ac:dyDescent="0.25">
      <c r="A4" s="17"/>
      <c r="C4" s="210" t="s">
        <v>9</v>
      </c>
      <c r="D4" s="211"/>
      <c r="E4" s="211"/>
      <c r="F4" s="211"/>
      <c r="G4" s="211"/>
      <c r="H4" s="211"/>
      <c r="I4" s="211"/>
      <c r="J4" s="211"/>
      <c r="K4" s="211"/>
    </row>
    <row r="5" spans="1:1026" ht="17.25" customHeight="1" x14ac:dyDescent="0.25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3"/>
      <c r="M5" s="24"/>
      <c r="N5" s="25"/>
      <c r="O5" s="26"/>
      <c r="P5" s="27"/>
      <c r="Q5" s="26"/>
      <c r="R5" s="26"/>
      <c r="S5" s="28"/>
      <c r="T5" s="29"/>
      <c r="U5" s="26"/>
      <c r="V5" s="28"/>
      <c r="Y5" s="30"/>
      <c r="AB5" s="30"/>
      <c r="AC5" s="30"/>
    </row>
    <row r="6" spans="1:1026" ht="27" customHeight="1" x14ac:dyDescent="0.25">
      <c r="J6" s="20"/>
    </row>
    <row r="7" spans="1:1026" ht="35.1" customHeight="1" x14ac:dyDescent="0.25">
      <c r="B7" s="32"/>
      <c r="C7" s="60" t="s">
        <v>10</v>
      </c>
      <c r="D7" s="192" t="s">
        <v>11</v>
      </c>
      <c r="E7" s="192"/>
      <c r="J7" s="20"/>
    </row>
    <row r="8" spans="1:1026" ht="35.1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20"/>
      <c r="K8" s="32"/>
      <c r="N8" s="32"/>
      <c r="P8" s="33"/>
      <c r="S8" s="30"/>
      <c r="V8" s="30"/>
      <c r="Y8" s="30"/>
      <c r="AB8" s="30"/>
      <c r="AC8" s="30"/>
    </row>
    <row r="9" spans="1:1026" x14ac:dyDescent="0.25">
      <c r="A9" s="32"/>
      <c r="B9" s="32"/>
      <c r="C9" s="32"/>
      <c r="D9" s="32"/>
      <c r="E9" s="32"/>
      <c r="F9" s="32"/>
      <c r="G9" s="32"/>
      <c r="H9" s="32"/>
      <c r="I9" s="32"/>
      <c r="J9" s="20"/>
      <c r="K9" s="32"/>
      <c r="N9" s="32"/>
      <c r="P9" s="33"/>
      <c r="S9" s="30"/>
      <c r="V9" s="30"/>
      <c r="Y9" s="30"/>
      <c r="AB9" s="30"/>
      <c r="AC9" s="30"/>
    </row>
    <row r="10" spans="1:1026" s="66" customFormat="1" ht="35.1" customHeight="1" x14ac:dyDescent="0.25">
      <c r="A10" s="61"/>
      <c r="B10" s="213" t="s">
        <v>12</v>
      </c>
      <c r="C10" s="213"/>
      <c r="D10" s="62"/>
      <c r="E10" s="62"/>
      <c r="F10" s="62"/>
      <c r="G10" s="62"/>
      <c r="H10" s="62"/>
      <c r="I10" s="62"/>
      <c r="J10" s="63"/>
      <c r="K10" s="62"/>
      <c r="L10" s="64"/>
      <c r="M10" s="63"/>
      <c r="N10" s="62"/>
      <c r="O10" s="64"/>
      <c r="P10" s="65"/>
      <c r="Q10" s="64"/>
      <c r="R10" s="64"/>
      <c r="S10" s="61"/>
      <c r="T10" s="63"/>
      <c r="U10" s="64"/>
      <c r="V10" s="61"/>
      <c r="W10" s="63"/>
      <c r="X10" s="64"/>
      <c r="Y10" s="61"/>
      <c r="Z10" s="64"/>
      <c r="AA10" s="64"/>
      <c r="AB10" s="61"/>
      <c r="AC10" s="61"/>
      <c r="AD10" s="64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</row>
    <row r="11" spans="1:1026" s="67" customFormat="1" ht="35.1" customHeight="1" x14ac:dyDescent="0.25">
      <c r="C11" s="214" t="s">
        <v>13</v>
      </c>
      <c r="D11" s="214"/>
      <c r="E11" s="214"/>
      <c r="F11" s="214"/>
      <c r="G11" s="214"/>
      <c r="H11" s="214"/>
      <c r="I11" s="214"/>
      <c r="J11" s="214"/>
      <c r="L11" s="68"/>
      <c r="M11" s="69"/>
      <c r="O11" s="68"/>
      <c r="P11" s="70"/>
      <c r="Q11" s="68"/>
      <c r="R11" s="68"/>
      <c r="S11" s="71"/>
      <c r="T11" s="69"/>
      <c r="U11" s="68"/>
      <c r="V11" s="71"/>
      <c r="W11" s="69"/>
      <c r="X11" s="68"/>
      <c r="Y11" s="71"/>
      <c r="Z11" s="68"/>
      <c r="AA11" s="68"/>
      <c r="AB11" s="71"/>
      <c r="AC11" s="71"/>
      <c r="AD11" s="68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</row>
    <row r="12" spans="1:1026" ht="24.75" customHeight="1" x14ac:dyDescent="0.25">
      <c r="C12" s="72"/>
      <c r="E12" s="72"/>
      <c r="F12" s="72"/>
      <c r="J12" s="20"/>
    </row>
    <row r="13" spans="1:1026" s="38" customFormat="1" ht="18.75" customHeight="1" x14ac:dyDescent="0.25">
      <c r="K13" s="49"/>
      <c r="L13" s="73"/>
      <c r="N13" s="73"/>
      <c r="Q13" s="73"/>
      <c r="S13" s="73"/>
      <c r="U13" s="39"/>
      <c r="V13" s="39"/>
      <c r="W13" s="74"/>
      <c r="X13" s="74"/>
      <c r="Y13" s="74"/>
      <c r="AF13" s="40"/>
      <c r="AG13" s="40"/>
      <c r="AH13" s="40"/>
      <c r="AI13" s="40"/>
      <c r="AJ13" s="241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</row>
    <row r="14" spans="1:1026" s="38" customFormat="1" ht="18.75" customHeight="1" x14ac:dyDescent="0.25">
      <c r="C14" s="192" t="s">
        <v>14</v>
      </c>
      <c r="D14" s="192"/>
      <c r="E14" s="192"/>
      <c r="F14" s="192"/>
      <c r="G14" s="192"/>
      <c r="H14" s="192"/>
      <c r="I14" s="192"/>
      <c r="J14" s="192"/>
      <c r="K14" s="192"/>
      <c r="L14" s="192"/>
      <c r="M14" s="206" t="s">
        <v>15</v>
      </c>
      <c r="N14" s="206"/>
      <c r="O14" s="206"/>
      <c r="P14" s="206"/>
      <c r="Q14" s="206"/>
      <c r="R14" s="206"/>
      <c r="S14" s="206"/>
      <c r="U14" s="39"/>
      <c r="V14" s="39"/>
      <c r="W14" s="74"/>
      <c r="X14" s="74"/>
      <c r="Y14" s="74"/>
      <c r="AF14" s="40"/>
      <c r="AG14" s="40"/>
      <c r="AH14" s="40"/>
      <c r="AI14" s="40"/>
      <c r="AJ14" s="241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</row>
    <row r="15" spans="1:1026" s="38" customFormat="1" ht="26.25" customHeight="1" x14ac:dyDescent="0.25">
      <c r="C15" s="216" t="s">
        <v>19</v>
      </c>
      <c r="D15" s="217"/>
      <c r="E15" s="218"/>
      <c r="F15" s="52" t="s">
        <v>10</v>
      </c>
      <c r="G15" s="192" t="s">
        <v>16</v>
      </c>
      <c r="H15" s="192"/>
      <c r="I15" s="192"/>
      <c r="J15" s="215" t="s">
        <v>17</v>
      </c>
      <c r="K15" s="215"/>
      <c r="L15" s="215"/>
      <c r="M15" s="51" t="s">
        <v>18</v>
      </c>
      <c r="N15" s="206" t="s">
        <v>16</v>
      </c>
      <c r="O15" s="206"/>
      <c r="P15" s="206"/>
      <c r="Q15" s="51" t="s">
        <v>17</v>
      </c>
      <c r="R15" s="206"/>
      <c r="S15" s="206"/>
      <c r="U15" s="39"/>
      <c r="V15" s="39"/>
      <c r="W15" s="74"/>
      <c r="X15" s="74"/>
      <c r="Y15" s="74"/>
      <c r="AF15" s="40"/>
      <c r="AG15" s="40"/>
      <c r="AH15" s="40"/>
      <c r="AI15" s="40"/>
      <c r="AJ15" s="241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</row>
    <row r="16" spans="1:1026" s="38" customFormat="1" ht="48.75" customHeight="1" x14ac:dyDescent="0.25">
      <c r="C16" s="219"/>
      <c r="D16" s="220"/>
      <c r="E16" s="221"/>
      <c r="F16" s="52" t="s">
        <v>20</v>
      </c>
      <c r="G16" s="52" t="s">
        <v>21</v>
      </c>
      <c r="H16" s="52" t="s">
        <v>20</v>
      </c>
      <c r="I16" s="52" t="s">
        <v>22</v>
      </c>
      <c r="J16" s="75" t="s">
        <v>23</v>
      </c>
      <c r="K16" s="75" t="s">
        <v>24</v>
      </c>
      <c r="L16" s="75" t="s">
        <v>25</v>
      </c>
      <c r="M16" s="51" t="s">
        <v>20</v>
      </c>
      <c r="N16" s="51" t="s">
        <v>21</v>
      </c>
      <c r="O16" s="51" t="s">
        <v>20</v>
      </c>
      <c r="P16" s="51" t="s">
        <v>22</v>
      </c>
      <c r="Q16" s="51" t="s">
        <v>23</v>
      </c>
      <c r="R16" s="51" t="s">
        <v>24</v>
      </c>
      <c r="S16" s="51" t="s">
        <v>25</v>
      </c>
      <c r="U16" s="39"/>
      <c r="V16" s="39"/>
      <c r="W16" s="74"/>
      <c r="X16" s="74"/>
      <c r="Y16" s="74"/>
      <c r="AF16" s="40"/>
      <c r="AG16" s="40"/>
      <c r="AH16" s="40"/>
      <c r="AI16" s="40"/>
      <c r="AJ16" s="241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</row>
    <row r="17" spans="2:384" s="38" customFormat="1" ht="153.75" customHeight="1" x14ac:dyDescent="0.25">
      <c r="C17" s="205" t="s">
        <v>26</v>
      </c>
      <c r="D17" s="205"/>
      <c r="E17" s="205"/>
      <c r="F17" s="76">
        <v>1.22</v>
      </c>
      <c r="G17" s="76">
        <v>0.314</v>
      </c>
      <c r="H17" s="76">
        <v>0.38300000000000001</v>
      </c>
      <c r="I17" s="76">
        <v>0.84</v>
      </c>
      <c r="J17" s="53">
        <v>27</v>
      </c>
      <c r="K17" s="53">
        <v>3</v>
      </c>
      <c r="L17" s="53">
        <v>4</v>
      </c>
      <c r="M17" s="40">
        <v>1.0209999999999999</v>
      </c>
      <c r="N17" s="40">
        <v>0.36799999999999999</v>
      </c>
      <c r="O17" s="40">
        <v>0.376</v>
      </c>
      <c r="P17" s="40">
        <v>0.55900000000000005</v>
      </c>
      <c r="Q17" s="40">
        <v>492</v>
      </c>
      <c r="R17" s="51">
        <v>78</v>
      </c>
      <c r="S17" s="51">
        <v>212</v>
      </c>
      <c r="U17" s="39"/>
      <c r="V17" s="39"/>
      <c r="W17" s="74"/>
      <c r="X17" s="74"/>
      <c r="Y17" s="74"/>
      <c r="AF17" s="40"/>
      <c r="AG17" s="40"/>
      <c r="AH17" s="40"/>
      <c r="AI17" s="40"/>
      <c r="AJ17" s="241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</row>
    <row r="18" spans="2:384" s="38" customFormat="1" ht="153.75" customHeight="1" x14ac:dyDescent="0.25">
      <c r="C18" s="205" t="s">
        <v>27</v>
      </c>
      <c r="D18" s="205"/>
      <c r="E18" s="205"/>
      <c r="F18" s="76">
        <v>0.90400000000000003</v>
      </c>
      <c r="G18" s="76">
        <v>0.35899999999999999</v>
      </c>
      <c r="H18" s="76">
        <v>0.32500000000000001</v>
      </c>
      <c r="I18" s="76">
        <v>0.55800000000000005</v>
      </c>
      <c r="J18" s="53">
        <v>229</v>
      </c>
      <c r="K18" s="53">
        <v>39</v>
      </c>
      <c r="L18" s="53">
        <v>106</v>
      </c>
      <c r="N18" s="77"/>
      <c r="S18" s="77"/>
      <c r="U18" s="39"/>
      <c r="V18" s="39"/>
      <c r="W18" s="74"/>
      <c r="X18" s="74"/>
      <c r="Y18" s="74"/>
      <c r="AF18" s="40"/>
      <c r="AG18" s="40"/>
      <c r="AH18" s="40"/>
      <c r="AI18" s="40"/>
      <c r="AJ18" s="241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</row>
    <row r="19" spans="2:384" s="38" customFormat="1" ht="153.75" customHeight="1" x14ac:dyDescent="0.25">
      <c r="C19" s="205" t="s">
        <v>28</v>
      </c>
      <c r="D19" s="205"/>
      <c r="E19" s="205"/>
      <c r="F19" s="76">
        <v>0.63700000000000001</v>
      </c>
      <c r="G19" s="76">
        <v>0.371</v>
      </c>
      <c r="H19" s="76">
        <v>0.23599999999999999</v>
      </c>
      <c r="I19" s="76">
        <v>0.33200000000000002</v>
      </c>
      <c r="J19" s="53">
        <v>9</v>
      </c>
      <c r="K19" s="53">
        <v>1</v>
      </c>
      <c r="L19" s="53">
        <v>13</v>
      </c>
      <c r="N19" s="77"/>
      <c r="S19" s="77"/>
      <c r="U19" s="39"/>
      <c r="V19" s="39"/>
      <c r="W19" s="74"/>
      <c r="X19" s="74"/>
      <c r="Y19" s="74"/>
      <c r="AF19" s="40"/>
      <c r="AG19" s="40"/>
      <c r="AH19" s="40"/>
      <c r="AI19" s="40"/>
      <c r="AJ19" s="241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</row>
    <row r="20" spans="2:384" s="38" customFormat="1" ht="153.75" customHeight="1" x14ac:dyDescent="0.25">
      <c r="C20" s="205" t="s">
        <v>29</v>
      </c>
      <c r="D20" s="205"/>
      <c r="E20" s="205"/>
      <c r="F20" s="76">
        <v>1.853</v>
      </c>
      <c r="G20" s="76">
        <v>0.38100000000000001</v>
      </c>
      <c r="H20" s="76">
        <v>0.70599999999999996</v>
      </c>
      <c r="I20" s="76">
        <v>0.47099999999999997</v>
      </c>
      <c r="J20" s="53">
        <v>23</v>
      </c>
      <c r="K20" s="53">
        <v>5</v>
      </c>
      <c r="L20" s="53">
        <v>15</v>
      </c>
      <c r="N20" s="77"/>
      <c r="S20" s="77"/>
      <c r="U20" s="39"/>
      <c r="V20" s="39"/>
      <c r="W20" s="74"/>
      <c r="X20" s="74"/>
      <c r="Y20" s="74"/>
      <c r="AF20" s="40"/>
      <c r="AG20" s="40"/>
      <c r="AH20" s="40"/>
      <c r="AI20" s="40"/>
      <c r="AJ20" s="241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</row>
    <row r="21" spans="2:384" s="38" customFormat="1" ht="153.75" customHeight="1" x14ac:dyDescent="0.25">
      <c r="C21" s="205" t="s">
        <v>30</v>
      </c>
      <c r="D21" s="205"/>
      <c r="E21" s="207"/>
      <c r="F21" s="76">
        <v>0.85</v>
      </c>
      <c r="G21" s="76">
        <v>0.41399999999999998</v>
      </c>
      <c r="H21" s="76">
        <v>0.35199999999999998</v>
      </c>
      <c r="I21" s="76">
        <v>0.60599999999999998</v>
      </c>
      <c r="J21" s="53">
        <v>82</v>
      </c>
      <c r="K21" s="53">
        <v>6</v>
      </c>
      <c r="L21" s="53">
        <v>24</v>
      </c>
      <c r="N21" s="77"/>
      <c r="S21" s="77"/>
      <c r="U21" s="39"/>
      <c r="V21" s="39"/>
      <c r="W21" s="74"/>
      <c r="X21" s="74"/>
      <c r="Y21" s="74"/>
      <c r="AF21" s="40"/>
      <c r="AG21" s="40"/>
      <c r="AH21" s="40"/>
      <c r="AI21" s="40"/>
      <c r="AJ21" s="241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</row>
    <row r="22" spans="2:384" s="38" customFormat="1" ht="153.75" customHeight="1" x14ac:dyDescent="0.25">
      <c r="C22" s="205" t="s">
        <v>31</v>
      </c>
      <c r="D22" s="205"/>
      <c r="E22" s="207"/>
      <c r="F22" s="76">
        <v>0.68799999999999994</v>
      </c>
      <c r="G22" s="76">
        <v>0.371</v>
      </c>
      <c r="H22" s="76">
        <v>0.255</v>
      </c>
      <c r="I22" s="76">
        <v>0.54600000000000004</v>
      </c>
      <c r="J22" s="53">
        <v>122</v>
      </c>
      <c r="K22" s="53">
        <v>24</v>
      </c>
      <c r="L22" s="53">
        <v>50</v>
      </c>
      <c r="N22" s="77"/>
      <c r="S22" s="77"/>
      <c r="U22" s="39"/>
      <c r="V22" s="39"/>
      <c r="W22" s="74"/>
      <c r="X22" s="74"/>
      <c r="Y22" s="74"/>
      <c r="AF22" s="40"/>
      <c r="AG22" s="40"/>
      <c r="AH22" s="40"/>
      <c r="AI22" s="40"/>
      <c r="AJ22" s="241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</row>
    <row r="23" spans="2:384" s="38" customFormat="1" ht="18.75" customHeight="1" x14ac:dyDescent="0.25">
      <c r="E23" s="54" t="s">
        <v>32</v>
      </c>
      <c r="F23" s="78">
        <f t="shared" ref="F23:L23" si="0">M17</f>
        <v>1.0209999999999999</v>
      </c>
      <c r="G23" s="76">
        <f t="shared" si="0"/>
        <v>0.36799999999999999</v>
      </c>
      <c r="H23" s="76">
        <f t="shared" si="0"/>
        <v>0.376</v>
      </c>
      <c r="I23" s="76">
        <f t="shared" si="0"/>
        <v>0.55900000000000005</v>
      </c>
      <c r="J23" s="53">
        <f t="shared" si="0"/>
        <v>492</v>
      </c>
      <c r="K23" s="53">
        <f t="shared" si="0"/>
        <v>78</v>
      </c>
      <c r="L23" s="53">
        <f t="shared" si="0"/>
        <v>212</v>
      </c>
      <c r="N23" s="73"/>
      <c r="S23" s="73"/>
      <c r="U23" s="39"/>
      <c r="V23" s="39"/>
      <c r="W23" s="74"/>
      <c r="X23" s="74"/>
      <c r="Y23" s="74"/>
      <c r="AF23" s="40"/>
      <c r="AG23" s="40"/>
      <c r="AH23" s="40"/>
      <c r="AI23" s="40"/>
      <c r="AJ23" s="241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</row>
    <row r="24" spans="2:384" s="38" customFormat="1" ht="18.75" customHeight="1" x14ac:dyDescent="0.25">
      <c r="N24" s="73"/>
      <c r="S24" s="73"/>
      <c r="U24" s="39"/>
      <c r="V24" s="39"/>
      <c r="W24" s="74"/>
      <c r="X24" s="74"/>
      <c r="Y24" s="74"/>
      <c r="AF24" s="40"/>
      <c r="AG24" s="40"/>
      <c r="AH24" s="40"/>
      <c r="AI24" s="40"/>
      <c r="AJ24" s="241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</row>
    <row r="25" spans="2:384" s="38" customFormat="1" ht="18.75" customHeight="1" x14ac:dyDescent="0.25">
      <c r="N25" s="73"/>
      <c r="S25" s="73"/>
      <c r="U25" s="39"/>
      <c r="V25" s="39"/>
      <c r="W25" s="74"/>
      <c r="X25" s="74"/>
      <c r="Y25" s="74"/>
      <c r="AF25" s="40"/>
      <c r="AG25" s="40"/>
      <c r="AH25" s="40"/>
      <c r="AI25" s="40"/>
      <c r="AJ25" s="241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</row>
    <row r="26" spans="2:384" s="38" customFormat="1" ht="18.75" customHeight="1" x14ac:dyDescent="0.25">
      <c r="N26" s="73"/>
      <c r="S26" s="73"/>
      <c r="U26" s="39"/>
      <c r="V26" s="39"/>
      <c r="W26" s="74"/>
      <c r="X26" s="74"/>
      <c r="Y26" s="74"/>
      <c r="AF26" s="40"/>
      <c r="AG26" s="40"/>
      <c r="AH26" s="40"/>
      <c r="AI26" s="40"/>
      <c r="AJ26" s="241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</row>
    <row r="27" spans="2:384" s="38" customFormat="1" ht="35.1" customHeight="1" x14ac:dyDescent="0.25">
      <c r="B27" s="41"/>
      <c r="C27" s="192" t="s">
        <v>33</v>
      </c>
      <c r="D27" s="192"/>
      <c r="E27" s="192"/>
      <c r="K27" s="48"/>
      <c r="M27" s="47"/>
      <c r="Q27" s="39"/>
      <c r="R27" s="39"/>
      <c r="S27" s="42"/>
      <c r="T27" s="39"/>
      <c r="V27" s="39"/>
      <c r="Z27" s="43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</row>
    <row r="28" spans="2:384" s="38" customFormat="1" ht="16.5" customHeight="1" x14ac:dyDescent="0.25">
      <c r="C28" s="52" t="s">
        <v>34</v>
      </c>
      <c r="D28" s="52" t="s">
        <v>35</v>
      </c>
      <c r="E28" s="52" t="s">
        <v>36</v>
      </c>
      <c r="F28" s="41"/>
      <c r="L28" s="47"/>
      <c r="M28" s="48"/>
      <c r="O28" s="47"/>
      <c r="P28" s="46"/>
      <c r="Q28" s="47"/>
      <c r="R28" s="47"/>
      <c r="S28" s="43"/>
      <c r="T28" s="48"/>
      <c r="U28" s="47"/>
      <c r="V28" s="43"/>
      <c r="Y28" s="48"/>
      <c r="Z28" s="47"/>
      <c r="AA28" s="43"/>
      <c r="AB28" s="47"/>
      <c r="AC28" s="47"/>
      <c r="AD28" s="43"/>
      <c r="AE28" s="43"/>
      <c r="AF28" s="129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</row>
    <row r="29" spans="2:384" s="38" customFormat="1" ht="21" customHeight="1" x14ac:dyDescent="0.25">
      <c r="C29" s="79" t="s">
        <v>37</v>
      </c>
      <c r="D29" s="80" t="s">
        <v>38</v>
      </c>
      <c r="E29" s="53"/>
      <c r="F29" s="41"/>
      <c r="L29" s="47"/>
      <c r="M29" s="48"/>
      <c r="O29" s="47"/>
      <c r="P29" s="46"/>
      <c r="Q29" s="47"/>
      <c r="R29" s="47"/>
      <c r="S29" s="43"/>
      <c r="T29" s="48"/>
      <c r="U29" s="47"/>
      <c r="V29" s="43"/>
      <c r="Y29" s="48"/>
      <c r="Z29" s="47"/>
      <c r="AA29" s="43"/>
      <c r="AB29" s="47"/>
      <c r="AC29" s="47"/>
      <c r="AD29" s="43"/>
      <c r="AE29" s="43"/>
      <c r="AF29" s="129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</row>
    <row r="30" spans="2:384" s="38" customFormat="1" ht="22.5" customHeight="1" x14ac:dyDescent="0.25">
      <c r="C30" s="79" t="s">
        <v>39</v>
      </c>
      <c r="D30" s="53" t="s">
        <v>40</v>
      </c>
      <c r="E30" s="81"/>
      <c r="F30" s="41"/>
      <c r="L30" s="47"/>
      <c r="M30" s="48"/>
      <c r="O30" s="47"/>
      <c r="P30" s="46"/>
      <c r="Q30" s="47"/>
      <c r="R30" s="47"/>
      <c r="S30" s="43"/>
      <c r="T30" s="48"/>
      <c r="U30" s="47"/>
      <c r="V30" s="43"/>
      <c r="Y30" s="48"/>
      <c r="Z30" s="47"/>
      <c r="AA30" s="43"/>
      <c r="AB30" s="47"/>
      <c r="AC30" s="47"/>
      <c r="AD30" s="43"/>
      <c r="AE30" s="43"/>
      <c r="AF30" s="129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</row>
    <row r="31" spans="2:384" s="38" customFormat="1" ht="22.5" customHeight="1" x14ac:dyDescent="0.25">
      <c r="C31" s="79" t="s">
        <v>41</v>
      </c>
      <c r="D31" s="53" t="s">
        <v>42</v>
      </c>
      <c r="E31" s="53"/>
      <c r="F31" s="41"/>
      <c r="G31" s="41"/>
      <c r="H31" s="41"/>
      <c r="I31" s="39"/>
      <c r="J31" s="82"/>
      <c r="L31" s="47"/>
      <c r="M31" s="48"/>
      <c r="O31" s="47"/>
      <c r="P31" s="46"/>
      <c r="Q31" s="47"/>
      <c r="R31" s="47"/>
      <c r="S31" s="43"/>
      <c r="T31" s="48"/>
      <c r="U31" s="47"/>
      <c r="V31" s="43"/>
      <c r="Y31" s="48"/>
      <c r="Z31" s="47"/>
      <c r="AA31" s="43"/>
      <c r="AB31" s="47"/>
      <c r="AC31" s="47"/>
      <c r="AD31" s="43"/>
      <c r="AE31" s="43"/>
      <c r="AF31" s="129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</row>
    <row r="32" spans="2:384" s="38" customFormat="1" ht="16.5" customHeight="1" x14ac:dyDescent="0.25">
      <c r="F32" s="41"/>
      <c r="G32" s="41"/>
      <c r="H32" s="41"/>
      <c r="I32" s="39"/>
      <c r="J32" s="82"/>
      <c r="L32" s="47"/>
      <c r="M32" s="48"/>
      <c r="O32" s="47"/>
      <c r="P32" s="46"/>
      <c r="Q32" s="47"/>
      <c r="R32" s="47"/>
      <c r="S32" s="43"/>
      <c r="T32" s="48"/>
      <c r="U32" s="47"/>
      <c r="V32" s="43"/>
      <c r="Y32" s="48"/>
      <c r="Z32" s="47"/>
      <c r="AA32" s="43"/>
      <c r="AB32" s="47"/>
      <c r="AC32" s="47"/>
      <c r="AD32" s="43"/>
      <c r="AE32" s="43"/>
      <c r="AF32" s="129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</row>
    <row r="33" spans="1:1026" s="38" customFormat="1" ht="16.5" customHeight="1" x14ac:dyDescent="0.25">
      <c r="C33" s="192" t="s">
        <v>43</v>
      </c>
      <c r="D33" s="192"/>
      <c r="E33" s="192"/>
      <c r="F33" s="192"/>
      <c r="G33" s="41"/>
      <c r="H33" s="41"/>
      <c r="I33" s="39"/>
      <c r="J33" s="82"/>
      <c r="L33" s="47"/>
      <c r="M33" s="48"/>
      <c r="O33" s="47"/>
      <c r="P33" s="46"/>
      <c r="Q33" s="47"/>
      <c r="R33" s="47"/>
      <c r="S33" s="43"/>
      <c r="T33" s="48"/>
      <c r="U33" s="47"/>
      <c r="V33" s="43"/>
      <c r="Y33" s="48"/>
      <c r="Z33" s="47"/>
      <c r="AA33" s="43"/>
      <c r="AB33" s="47"/>
      <c r="AC33" s="47"/>
      <c r="AD33" s="43"/>
      <c r="AE33" s="43"/>
      <c r="AF33" s="129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</row>
    <row r="34" spans="1:1026" s="38" customFormat="1" ht="16.5" customHeight="1" x14ac:dyDescent="0.25">
      <c r="C34" s="192" t="s">
        <v>44</v>
      </c>
      <c r="D34" s="192"/>
      <c r="E34" s="78">
        <f>F23</f>
        <v>1.0209999999999999</v>
      </c>
      <c r="F34" s="83" t="str">
        <f>IF(E34 &gt;= 0.85,$C$29,IF(E34&lt;=0.59,$C$31,$C$30))</f>
        <v>ADECUADO.</v>
      </c>
      <c r="G34" s="41"/>
      <c r="H34" s="41"/>
      <c r="I34" s="39"/>
      <c r="J34" s="82"/>
      <c r="L34" s="47"/>
      <c r="M34" s="48"/>
      <c r="O34" s="47"/>
      <c r="P34" s="46"/>
      <c r="Q34" s="47"/>
      <c r="R34" s="47"/>
      <c r="S34" s="43"/>
      <c r="T34" s="48"/>
      <c r="U34" s="47"/>
      <c r="V34" s="43"/>
      <c r="Y34" s="48"/>
      <c r="Z34" s="47"/>
      <c r="AA34" s="43"/>
      <c r="AB34" s="47"/>
      <c r="AC34" s="47"/>
      <c r="AD34" s="43"/>
      <c r="AE34" s="43"/>
      <c r="AF34" s="129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</row>
    <row r="35" spans="1:1026" s="38" customFormat="1" ht="16.5" customHeight="1" x14ac:dyDescent="0.25">
      <c r="C35" s="192" t="s">
        <v>45</v>
      </c>
      <c r="D35" s="192"/>
      <c r="E35" s="78">
        <f>I23</f>
        <v>0.55900000000000005</v>
      </c>
      <c r="F35" s="83" t="str">
        <f>IF(E35 &gt;= 0.85,$C$29,IF(E35&lt;=0.59,$C$31,$C$30))</f>
        <v>NO ADECUADO.</v>
      </c>
      <c r="G35" s="41"/>
      <c r="H35" s="41"/>
      <c r="I35" s="39"/>
      <c r="J35" s="82"/>
      <c r="L35" s="47"/>
      <c r="M35" s="48"/>
      <c r="O35" s="47"/>
      <c r="P35" s="46"/>
      <c r="Q35" s="47"/>
      <c r="R35" s="47"/>
      <c r="S35" s="43"/>
      <c r="T35" s="48"/>
      <c r="U35" s="47"/>
      <c r="V35" s="43"/>
      <c r="Y35" s="48"/>
      <c r="Z35" s="47"/>
      <c r="AA35" s="43"/>
      <c r="AB35" s="47"/>
      <c r="AC35" s="47"/>
      <c r="AD35" s="43"/>
      <c r="AE35" s="43"/>
      <c r="AF35" s="129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/>
      <c r="KP35" s="40"/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  <c r="LM35" s="40"/>
      <c r="LN35" s="40"/>
      <c r="LO35" s="40"/>
      <c r="LP35" s="40"/>
      <c r="LQ35" s="40"/>
      <c r="LR35" s="40"/>
      <c r="LS35" s="40"/>
      <c r="LT35" s="40"/>
      <c r="LU35" s="40"/>
      <c r="LV35" s="40"/>
      <c r="LW35" s="40"/>
      <c r="LX35" s="40"/>
      <c r="LY35" s="40"/>
      <c r="LZ35" s="40"/>
      <c r="MA35" s="40"/>
      <c r="MB35" s="40"/>
      <c r="MC35" s="40"/>
      <c r="MD35" s="40"/>
      <c r="ME35" s="40"/>
      <c r="MF35" s="40"/>
      <c r="MG35" s="40"/>
      <c r="MH35" s="40"/>
      <c r="MI35" s="40"/>
      <c r="MJ35" s="40"/>
      <c r="MK35" s="40"/>
      <c r="ML35" s="40"/>
      <c r="MM35" s="40"/>
      <c r="MN35" s="40"/>
      <c r="MO35" s="40"/>
      <c r="MP35" s="40"/>
      <c r="MQ35" s="40"/>
      <c r="MR35" s="40"/>
      <c r="MS35" s="40"/>
      <c r="MT35" s="40"/>
      <c r="MU35" s="40"/>
      <c r="MV35" s="40"/>
      <c r="MW35" s="40"/>
      <c r="MX35" s="40"/>
      <c r="MY35" s="40"/>
      <c r="MZ35" s="40"/>
      <c r="NA35" s="40"/>
      <c r="NB35" s="40"/>
      <c r="NC35" s="40"/>
      <c r="ND35" s="40"/>
      <c r="NE35" s="40"/>
      <c r="NF35" s="40"/>
      <c r="NG35" s="40"/>
      <c r="NH35" s="40"/>
      <c r="NI35" s="40"/>
      <c r="NJ35" s="40"/>
      <c r="NK35" s="40"/>
      <c r="NL35" s="40"/>
      <c r="NM35" s="40"/>
      <c r="NN35" s="40"/>
      <c r="NO35" s="40"/>
      <c r="NP35" s="40"/>
      <c r="NQ35" s="40"/>
      <c r="NR35" s="40"/>
      <c r="NS35" s="40"/>
      <c r="NT35" s="40"/>
    </row>
    <row r="36" spans="1:1026" s="38" customFormat="1" ht="16.5" customHeight="1" x14ac:dyDescent="0.25">
      <c r="B36" s="41"/>
      <c r="C36" s="18"/>
      <c r="D36" s="18"/>
      <c r="E36" s="84"/>
      <c r="F36" s="41"/>
      <c r="G36" s="41"/>
      <c r="H36" s="41"/>
      <c r="I36" s="39"/>
      <c r="J36" s="82"/>
      <c r="L36" s="47"/>
      <c r="M36" s="48"/>
      <c r="O36" s="47"/>
      <c r="P36" s="46"/>
      <c r="Q36" s="47"/>
      <c r="R36" s="47"/>
      <c r="S36" s="43"/>
      <c r="T36" s="48"/>
      <c r="U36" s="47"/>
      <c r="V36" s="43"/>
      <c r="Y36" s="48"/>
      <c r="Z36" s="47"/>
      <c r="AA36" s="43"/>
      <c r="AB36" s="47"/>
      <c r="AC36" s="47"/>
      <c r="AD36" s="43"/>
      <c r="AE36" s="43"/>
      <c r="AF36" s="129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  <c r="LM36" s="40"/>
      <c r="LN36" s="40"/>
      <c r="LO36" s="40"/>
      <c r="LP36" s="40"/>
      <c r="LQ36" s="40"/>
      <c r="LR36" s="40"/>
      <c r="LS36" s="40"/>
      <c r="LT36" s="40"/>
      <c r="LU36" s="40"/>
      <c r="LV36" s="40"/>
      <c r="LW36" s="40"/>
      <c r="LX36" s="40"/>
      <c r="LY36" s="40"/>
      <c r="LZ36" s="40"/>
      <c r="MA36" s="40"/>
      <c r="MB36" s="40"/>
      <c r="MC36" s="40"/>
      <c r="MD36" s="40"/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/>
      <c r="MU36" s="40"/>
      <c r="MV36" s="40"/>
      <c r="MW36" s="40"/>
      <c r="MX36" s="40"/>
      <c r="MY36" s="40"/>
      <c r="MZ36" s="40"/>
      <c r="NA36" s="40"/>
      <c r="NB36" s="40"/>
      <c r="NC36" s="40"/>
      <c r="ND36" s="40"/>
      <c r="NE36" s="40"/>
      <c r="NF36" s="40"/>
      <c r="NG36" s="40"/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</row>
    <row r="37" spans="1:1026" s="67" customFormat="1" ht="35.1" customHeight="1" x14ac:dyDescent="0.25">
      <c r="C37" s="214" t="s">
        <v>46</v>
      </c>
      <c r="D37" s="214"/>
      <c r="E37" s="214"/>
      <c r="F37" s="214"/>
      <c r="G37" s="214"/>
      <c r="H37" s="214"/>
      <c r="I37" s="214"/>
      <c r="J37" s="214"/>
      <c r="L37" s="68"/>
      <c r="M37" s="69"/>
      <c r="O37" s="68"/>
      <c r="P37" s="70"/>
      <c r="Q37" s="68"/>
      <c r="R37" s="68"/>
      <c r="S37" s="71"/>
      <c r="T37" s="69"/>
      <c r="U37" s="68"/>
      <c r="V37" s="71"/>
      <c r="W37" s="69"/>
      <c r="X37" s="68"/>
      <c r="Y37" s="71"/>
      <c r="Z37" s="68"/>
      <c r="AA37" s="68"/>
      <c r="AB37" s="71"/>
      <c r="AC37" s="71"/>
      <c r="AD37" s="68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/>
      <c r="LY37" s="40"/>
      <c r="LZ37" s="40"/>
      <c r="MA37" s="40"/>
      <c r="MB37" s="40"/>
      <c r="MC37" s="40"/>
      <c r="MD37" s="40"/>
      <c r="ME37" s="40"/>
      <c r="MF37" s="40"/>
      <c r="MG37" s="40"/>
      <c r="MH37" s="40"/>
      <c r="MI37" s="40"/>
      <c r="MJ37" s="40"/>
      <c r="MK37" s="40"/>
      <c r="ML37" s="40"/>
      <c r="MM37" s="40"/>
      <c r="MN37" s="40"/>
      <c r="MO37" s="40"/>
      <c r="MP37" s="40"/>
      <c r="MQ37" s="40"/>
      <c r="MR37" s="40"/>
      <c r="MS37" s="40"/>
      <c r="MT37" s="40"/>
      <c r="MU37" s="40"/>
      <c r="MV37" s="40"/>
      <c r="MW37" s="40"/>
      <c r="MX37" s="40"/>
      <c r="MY37" s="40"/>
      <c r="MZ37" s="40"/>
      <c r="NA37" s="40"/>
      <c r="NB37" s="40"/>
      <c r="NC37" s="40"/>
      <c r="ND37" s="40"/>
      <c r="NE37" s="40"/>
      <c r="NF37" s="40"/>
      <c r="NG37" s="40"/>
      <c r="NH37" s="40"/>
      <c r="NI37" s="40"/>
      <c r="NJ37" s="40"/>
      <c r="NK37" s="40"/>
      <c r="NL37" s="40"/>
      <c r="NM37" s="40"/>
      <c r="NN37" s="40"/>
      <c r="NO37" s="40"/>
      <c r="NP37" s="40"/>
      <c r="NQ37" s="40"/>
      <c r="NR37" s="40"/>
      <c r="NS37" s="40"/>
      <c r="NT37" s="40"/>
    </row>
    <row r="38" spans="1:1026" s="85" customFormat="1" ht="35.1" customHeight="1" x14ac:dyDescent="0.25">
      <c r="C38" s="223" t="s">
        <v>47</v>
      </c>
      <c r="D38" s="223"/>
      <c r="E38" s="223"/>
      <c r="F38" s="223"/>
      <c r="G38" s="223"/>
      <c r="H38" s="223"/>
      <c r="J38" s="86"/>
      <c r="L38" s="87"/>
      <c r="M38" s="86"/>
      <c r="N38" s="88"/>
      <c r="O38" s="89"/>
      <c r="P38" s="90"/>
      <c r="Q38" s="89"/>
      <c r="R38" s="89"/>
      <c r="S38" s="91"/>
      <c r="T38" s="92"/>
      <c r="U38" s="89"/>
      <c r="V38" s="91"/>
      <c r="W38" s="92"/>
      <c r="X38" s="89"/>
      <c r="Y38" s="93"/>
      <c r="Z38" s="87"/>
      <c r="AA38" s="87"/>
      <c r="AB38" s="93"/>
      <c r="AC38" s="93"/>
      <c r="AD38" s="87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/>
      <c r="LY38" s="40"/>
      <c r="LZ38" s="40"/>
      <c r="MA38" s="40"/>
      <c r="MB38" s="40"/>
      <c r="MC38" s="40"/>
      <c r="MD38" s="40"/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/>
      <c r="NQ38" s="40"/>
      <c r="NR38" s="40"/>
      <c r="NS38" s="40"/>
      <c r="NT38" s="40"/>
    </row>
    <row r="39" spans="1:1026" ht="35.1" customHeight="1" x14ac:dyDescent="0.25">
      <c r="C39" s="94"/>
      <c r="D39" s="94"/>
      <c r="E39" s="94"/>
      <c r="F39" s="94"/>
      <c r="G39" s="94"/>
      <c r="H39" s="94"/>
      <c r="J39" s="20"/>
      <c r="N39" s="38"/>
      <c r="O39" s="47"/>
      <c r="P39" s="46"/>
      <c r="Q39" s="47"/>
      <c r="R39" s="47"/>
      <c r="S39" s="43"/>
      <c r="T39" s="48"/>
      <c r="U39" s="47"/>
      <c r="V39" s="43"/>
      <c r="W39" s="48"/>
      <c r="X39" s="47"/>
    </row>
    <row r="40" spans="1:1026" ht="35.1" customHeight="1" x14ac:dyDescent="0.25">
      <c r="C40" s="192" t="s">
        <v>48</v>
      </c>
      <c r="D40" s="192"/>
      <c r="E40" s="192"/>
      <c r="F40" s="192"/>
      <c r="G40" s="192"/>
      <c r="J40" s="20"/>
      <c r="M40" s="18"/>
      <c r="O40" s="18"/>
      <c r="P40" s="46"/>
      <c r="Q40" s="47"/>
      <c r="R40" s="47"/>
      <c r="S40" s="43"/>
      <c r="T40" s="48"/>
      <c r="U40" s="47"/>
      <c r="V40" s="43"/>
      <c r="W40" s="48"/>
      <c r="X40" s="47"/>
    </row>
    <row r="41" spans="1:1026" ht="35.1" customHeight="1" x14ac:dyDescent="0.25">
      <c r="C41" s="52" t="s">
        <v>34</v>
      </c>
      <c r="D41" s="192" t="s">
        <v>49</v>
      </c>
      <c r="E41" s="192"/>
      <c r="F41" s="192"/>
      <c r="G41" s="52" t="s">
        <v>50</v>
      </c>
      <c r="J41" s="20"/>
      <c r="M41" s="18"/>
      <c r="O41" s="18"/>
      <c r="P41" s="46"/>
      <c r="Q41" s="47"/>
      <c r="R41" s="47"/>
      <c r="S41" s="43"/>
      <c r="T41" s="48"/>
      <c r="U41" s="47"/>
      <c r="V41" s="43"/>
      <c r="W41" s="48"/>
      <c r="X41" s="47"/>
    </row>
    <row r="42" spans="1:1026" ht="35.1" customHeight="1" x14ac:dyDescent="0.25">
      <c r="C42" s="79" t="s">
        <v>51</v>
      </c>
      <c r="D42" s="208" t="s">
        <v>52</v>
      </c>
      <c r="E42" s="208"/>
      <c r="F42" s="208"/>
      <c r="G42" s="95">
        <v>1</v>
      </c>
      <c r="H42" s="94"/>
      <c r="J42" s="20"/>
      <c r="M42" s="18"/>
      <c r="O42" s="18"/>
      <c r="P42" s="46"/>
      <c r="Q42" s="47"/>
      <c r="R42" s="47"/>
      <c r="S42" s="43"/>
      <c r="T42" s="48"/>
      <c r="U42" s="47"/>
      <c r="V42" s="43"/>
      <c r="W42" s="48"/>
      <c r="X42" s="47"/>
    </row>
    <row r="43" spans="1:1026" ht="35.1" customHeight="1" x14ac:dyDescent="0.25">
      <c r="C43" s="96" t="s">
        <v>53</v>
      </c>
      <c r="D43" s="209" t="s">
        <v>54</v>
      </c>
      <c r="E43" s="209"/>
      <c r="F43" s="209"/>
      <c r="G43" s="97">
        <v>0.7</v>
      </c>
      <c r="H43" s="94"/>
      <c r="J43" s="20"/>
      <c r="M43" s="18"/>
      <c r="O43" s="18"/>
      <c r="P43" s="46"/>
      <c r="Q43" s="47"/>
      <c r="R43" s="47"/>
      <c r="S43" s="43"/>
      <c r="T43" s="48"/>
      <c r="U43" s="47"/>
      <c r="V43" s="43"/>
      <c r="W43" s="48"/>
      <c r="X43" s="47"/>
    </row>
    <row r="44" spans="1:1026" ht="35.1" customHeight="1" x14ac:dyDescent="0.25">
      <c r="C44" s="79" t="s">
        <v>55</v>
      </c>
      <c r="D44" s="208" t="s">
        <v>56</v>
      </c>
      <c r="E44" s="208"/>
      <c r="F44" s="208"/>
      <c r="G44" s="95">
        <v>0.5</v>
      </c>
      <c r="H44" s="94"/>
      <c r="J44" s="20"/>
      <c r="N44" s="38"/>
      <c r="O44" s="47"/>
      <c r="P44" s="46"/>
      <c r="Q44" s="47"/>
      <c r="R44" s="47"/>
      <c r="S44" s="43"/>
      <c r="T44" s="48"/>
      <c r="U44" s="47"/>
      <c r="V44" s="43"/>
      <c r="W44" s="48"/>
      <c r="X44" s="47"/>
    </row>
    <row r="45" spans="1:1026" ht="39.950000000000003" customHeight="1" x14ac:dyDescent="0.25">
      <c r="C45" s="72"/>
      <c r="E45" s="72"/>
      <c r="J45" s="20"/>
      <c r="M45" s="192" t="s">
        <v>57</v>
      </c>
      <c r="N45" s="192"/>
      <c r="O45" s="192"/>
      <c r="P45" s="46"/>
      <c r="Q45" s="222"/>
      <c r="R45" s="222"/>
      <c r="S45" s="222"/>
      <c r="T45" s="222"/>
      <c r="U45" s="98"/>
      <c r="V45" s="43"/>
      <c r="W45" s="48"/>
      <c r="X45" s="47"/>
    </row>
    <row r="46" spans="1:1026" ht="39.950000000000003" customHeight="1" x14ac:dyDescent="0.25">
      <c r="C46" s="52" t="s">
        <v>58</v>
      </c>
      <c r="D46" s="52" t="s">
        <v>59</v>
      </c>
      <c r="E46" s="52" t="s">
        <v>60</v>
      </c>
      <c r="F46" s="52" t="s">
        <v>61</v>
      </c>
      <c r="G46" s="52" t="s">
        <v>62</v>
      </c>
      <c r="H46" s="44" t="s">
        <v>61</v>
      </c>
      <c r="I46" s="52" t="s">
        <v>63</v>
      </c>
      <c r="J46" s="44" t="s">
        <v>61</v>
      </c>
      <c r="K46" s="20"/>
      <c r="L46" s="18"/>
      <c r="N46" s="43"/>
      <c r="S46" s="43"/>
      <c r="AB46" s="18"/>
      <c r="AC46" s="18"/>
      <c r="AD46" s="18"/>
    </row>
    <row r="47" spans="1:1026" s="103" customFormat="1" ht="35.1" customHeight="1" x14ac:dyDescent="0.25">
      <c r="A47" s="38"/>
      <c r="B47" s="38"/>
      <c r="C47" s="99">
        <f>J23+K23+L23</f>
        <v>782</v>
      </c>
      <c r="D47" s="100">
        <f>+F47+H47+J47</f>
        <v>1</v>
      </c>
      <c r="E47" s="101">
        <f>J23</f>
        <v>492</v>
      </c>
      <c r="F47" s="102">
        <f>E47/C47</f>
        <v>0.62915601023017897</v>
      </c>
      <c r="G47" s="101">
        <f>K23</f>
        <v>78</v>
      </c>
      <c r="H47" s="102">
        <f>G47/C47</f>
        <v>9.9744245524296671E-2</v>
      </c>
      <c r="I47" s="101">
        <f>L23</f>
        <v>212</v>
      </c>
      <c r="J47" s="102">
        <f>I47/C47</f>
        <v>0.2710997442455243</v>
      </c>
      <c r="K47" s="48"/>
      <c r="L47" s="38"/>
      <c r="M47" s="48"/>
      <c r="N47" s="43"/>
      <c r="O47" s="47"/>
      <c r="P47" s="46"/>
      <c r="Q47" s="47"/>
      <c r="R47" s="47"/>
      <c r="S47" s="43"/>
      <c r="T47" s="48"/>
      <c r="U47" s="47"/>
      <c r="V47" s="43"/>
      <c r="W47" s="48"/>
      <c r="X47" s="47"/>
      <c r="Y47" s="43"/>
      <c r="Z47" s="47"/>
      <c r="AA47" s="47"/>
      <c r="AB47" s="38"/>
      <c r="AC47" s="38"/>
      <c r="AD47" s="38"/>
      <c r="AE47" s="38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  <c r="IW47" s="40"/>
      <c r="IX47" s="40"/>
      <c r="IY47" s="40"/>
      <c r="IZ47" s="40"/>
      <c r="JA47" s="40"/>
      <c r="JB47" s="40"/>
      <c r="JC47" s="40"/>
      <c r="JD47" s="40"/>
      <c r="JE47" s="40"/>
      <c r="JF47" s="40"/>
      <c r="JG47" s="40"/>
      <c r="JH47" s="40"/>
      <c r="JI47" s="40"/>
      <c r="JJ47" s="40"/>
      <c r="JK47" s="40"/>
      <c r="JL47" s="40"/>
      <c r="JM47" s="40"/>
      <c r="JN47" s="40"/>
      <c r="JO47" s="40"/>
      <c r="JP47" s="40"/>
      <c r="JQ47" s="40"/>
      <c r="JR47" s="40"/>
      <c r="JS47" s="40"/>
      <c r="JT47" s="40"/>
      <c r="JU47" s="40"/>
      <c r="JV47" s="40"/>
      <c r="JW47" s="40"/>
      <c r="JX47" s="40"/>
      <c r="JY47" s="40"/>
      <c r="JZ47" s="40"/>
      <c r="KA47" s="40"/>
      <c r="KB47" s="40"/>
      <c r="KC47" s="40"/>
      <c r="KD47" s="40"/>
      <c r="KE47" s="40"/>
      <c r="KF47" s="40"/>
      <c r="KG47" s="40"/>
      <c r="KH47" s="40"/>
      <c r="KI47" s="40"/>
      <c r="KJ47" s="40"/>
      <c r="KK47" s="40"/>
      <c r="KL47" s="40"/>
      <c r="KM47" s="40"/>
      <c r="KN47" s="40"/>
      <c r="KO47" s="40"/>
      <c r="KP47" s="40"/>
      <c r="KQ47" s="40"/>
      <c r="KR47" s="40"/>
      <c r="KS47" s="40"/>
      <c r="KT47" s="40"/>
      <c r="KU47" s="40"/>
      <c r="KV47" s="40"/>
      <c r="KW47" s="40"/>
      <c r="KX47" s="40"/>
      <c r="KY47" s="40"/>
      <c r="KZ47" s="40"/>
      <c r="LA47" s="40"/>
      <c r="LB47" s="40"/>
      <c r="LC47" s="40"/>
      <c r="LD47" s="40"/>
      <c r="LE47" s="40"/>
      <c r="LF47" s="40"/>
      <c r="LG47" s="40"/>
      <c r="LH47" s="40"/>
      <c r="LI47" s="40"/>
      <c r="LJ47" s="40"/>
      <c r="LK47" s="40"/>
      <c r="LL47" s="40"/>
      <c r="LM47" s="40"/>
      <c r="LN47" s="40"/>
      <c r="LO47" s="40"/>
      <c r="LP47" s="40"/>
      <c r="LQ47" s="40"/>
      <c r="LR47" s="40"/>
      <c r="LS47" s="40"/>
      <c r="LT47" s="40"/>
      <c r="LU47" s="40"/>
      <c r="LV47" s="40"/>
      <c r="LW47" s="40"/>
      <c r="LX47" s="40"/>
      <c r="LY47" s="40"/>
      <c r="LZ47" s="40"/>
      <c r="MA47" s="40"/>
      <c r="MB47" s="40"/>
      <c r="MC47" s="40"/>
      <c r="MD47" s="40"/>
      <c r="ME47" s="40"/>
      <c r="MF47" s="40"/>
      <c r="MG47" s="40"/>
      <c r="MH47" s="40"/>
      <c r="MI47" s="40"/>
      <c r="MJ47" s="40"/>
      <c r="MK47" s="40"/>
      <c r="ML47" s="40"/>
      <c r="MM47" s="40"/>
      <c r="MN47" s="40"/>
      <c r="MO47" s="40"/>
      <c r="MP47" s="40"/>
      <c r="MQ47" s="40"/>
      <c r="MR47" s="40"/>
      <c r="MS47" s="40"/>
      <c r="MT47" s="40"/>
      <c r="MU47" s="40"/>
      <c r="MV47" s="40"/>
      <c r="MW47" s="40"/>
      <c r="MX47" s="40"/>
      <c r="MY47" s="40"/>
      <c r="MZ47" s="40"/>
      <c r="NA47" s="40"/>
      <c r="NB47" s="40"/>
      <c r="NC47" s="40"/>
      <c r="ND47" s="40"/>
      <c r="NE47" s="40"/>
      <c r="NF47" s="40"/>
      <c r="NG47" s="40"/>
      <c r="NH47" s="40"/>
      <c r="NI47" s="40"/>
      <c r="NJ47" s="40"/>
      <c r="NK47" s="40"/>
      <c r="NL47" s="40"/>
      <c r="NM47" s="40"/>
      <c r="NN47" s="40"/>
      <c r="NO47" s="40"/>
      <c r="NP47" s="40"/>
      <c r="NQ47" s="40"/>
      <c r="NR47" s="40"/>
      <c r="NS47" s="40"/>
      <c r="NT47" s="40"/>
      <c r="NU47" s="38"/>
      <c r="NV47" s="38"/>
      <c r="NW47" s="38"/>
      <c r="NX47" s="38"/>
      <c r="NY47" s="38"/>
      <c r="NZ47" s="38"/>
      <c r="OA47" s="38"/>
      <c r="OB47" s="38"/>
      <c r="OC47" s="38"/>
      <c r="OD47" s="38"/>
      <c r="OE47" s="38"/>
      <c r="OF47" s="38"/>
      <c r="OG47" s="38"/>
      <c r="OH47" s="38"/>
      <c r="OI47" s="38"/>
      <c r="OJ47" s="38"/>
      <c r="OK47" s="38"/>
      <c r="OL47" s="38"/>
      <c r="OM47" s="38"/>
      <c r="ON47" s="38"/>
      <c r="OO47" s="38"/>
      <c r="OP47" s="38"/>
      <c r="OQ47" s="38"/>
      <c r="OR47" s="38"/>
      <c r="OS47" s="38"/>
      <c r="OT47" s="38"/>
      <c r="OU47" s="38"/>
      <c r="OV47" s="38"/>
      <c r="OW47" s="38"/>
      <c r="OX47" s="38"/>
      <c r="OY47" s="38"/>
      <c r="OZ47" s="38"/>
      <c r="PA47" s="38"/>
      <c r="PB47" s="38"/>
      <c r="PC47" s="38"/>
      <c r="PD47" s="38"/>
      <c r="PE47" s="38"/>
      <c r="PF47" s="38"/>
      <c r="PG47" s="38"/>
      <c r="PH47" s="38"/>
      <c r="PI47" s="38"/>
      <c r="PJ47" s="38"/>
      <c r="PK47" s="38"/>
      <c r="PL47" s="38"/>
      <c r="PM47" s="38"/>
      <c r="PN47" s="38"/>
      <c r="PO47" s="38"/>
      <c r="PP47" s="38"/>
      <c r="PQ47" s="38"/>
      <c r="PR47" s="38"/>
      <c r="PS47" s="38"/>
      <c r="PT47" s="38"/>
      <c r="PU47" s="38"/>
      <c r="PV47" s="38"/>
      <c r="PW47" s="38"/>
      <c r="PX47" s="38"/>
      <c r="PY47" s="38"/>
      <c r="PZ47" s="38"/>
      <c r="QA47" s="38"/>
      <c r="QB47" s="38"/>
      <c r="QC47" s="38"/>
      <c r="QD47" s="38"/>
      <c r="QE47" s="38"/>
      <c r="QF47" s="38"/>
      <c r="QG47" s="38"/>
      <c r="QH47" s="38"/>
      <c r="QI47" s="38"/>
      <c r="QJ47" s="38"/>
      <c r="QK47" s="38"/>
      <c r="QL47" s="38"/>
      <c r="QM47" s="38"/>
      <c r="QN47" s="38"/>
      <c r="QO47" s="38"/>
      <c r="QP47" s="38"/>
      <c r="QQ47" s="38"/>
      <c r="QR47" s="38"/>
      <c r="QS47" s="38"/>
      <c r="QT47" s="38"/>
      <c r="QU47" s="38"/>
      <c r="QV47" s="38"/>
      <c r="QW47" s="38"/>
      <c r="QX47" s="38"/>
      <c r="QY47" s="38"/>
      <c r="QZ47" s="38"/>
      <c r="RA47" s="38"/>
      <c r="RB47" s="38"/>
      <c r="RC47" s="38"/>
      <c r="RD47" s="38"/>
      <c r="RE47" s="38"/>
      <c r="RF47" s="38"/>
      <c r="RG47" s="38"/>
      <c r="RH47" s="38"/>
      <c r="RI47" s="38"/>
      <c r="RJ47" s="38"/>
      <c r="RK47" s="38"/>
      <c r="RL47" s="38"/>
      <c r="RM47" s="38"/>
      <c r="RN47" s="38"/>
      <c r="RO47" s="38"/>
      <c r="RP47" s="38"/>
      <c r="RQ47" s="38"/>
      <c r="RR47" s="38"/>
      <c r="RS47" s="38"/>
      <c r="RT47" s="38"/>
      <c r="RU47" s="38"/>
      <c r="RV47" s="38"/>
      <c r="RW47" s="38"/>
      <c r="RX47" s="38"/>
      <c r="RY47" s="38"/>
      <c r="RZ47" s="38"/>
      <c r="SA47" s="38"/>
      <c r="SB47" s="38"/>
      <c r="SC47" s="38"/>
      <c r="SD47" s="38"/>
      <c r="SE47" s="38"/>
      <c r="SF47" s="38"/>
      <c r="SG47" s="38"/>
      <c r="SH47" s="38"/>
      <c r="SI47" s="38"/>
      <c r="SJ47" s="38"/>
      <c r="SK47" s="38"/>
      <c r="SL47" s="38"/>
      <c r="SM47" s="38"/>
      <c r="SN47" s="38"/>
      <c r="SO47" s="38"/>
      <c r="SP47" s="38"/>
      <c r="SQ47" s="38"/>
      <c r="SR47" s="38"/>
      <c r="SS47" s="38"/>
      <c r="ST47" s="38"/>
      <c r="SU47" s="38"/>
      <c r="SV47" s="38"/>
      <c r="SW47" s="38"/>
      <c r="SX47" s="38"/>
      <c r="SY47" s="38"/>
      <c r="SZ47" s="38"/>
      <c r="TA47" s="38"/>
      <c r="TB47" s="38"/>
      <c r="TC47" s="38"/>
      <c r="TD47" s="38"/>
      <c r="TE47" s="38"/>
      <c r="TF47" s="38"/>
      <c r="TG47" s="38"/>
      <c r="TH47" s="38"/>
      <c r="TI47" s="38"/>
      <c r="TJ47" s="38"/>
      <c r="TK47" s="38"/>
      <c r="TL47" s="38"/>
      <c r="TM47" s="38"/>
      <c r="TN47" s="38"/>
      <c r="TO47" s="38"/>
      <c r="TP47" s="38"/>
      <c r="TQ47" s="38"/>
      <c r="TR47" s="38"/>
      <c r="TS47" s="38"/>
      <c r="TT47" s="38"/>
      <c r="TU47" s="38"/>
      <c r="TV47" s="38"/>
      <c r="TW47" s="38"/>
      <c r="TX47" s="38"/>
      <c r="TY47" s="38"/>
      <c r="TZ47" s="38"/>
      <c r="UA47" s="38"/>
      <c r="UB47" s="38"/>
      <c r="UC47" s="38"/>
      <c r="UD47" s="38"/>
      <c r="UE47" s="38"/>
      <c r="UF47" s="38"/>
      <c r="UG47" s="38"/>
      <c r="UH47" s="38"/>
      <c r="UI47" s="38"/>
      <c r="UJ47" s="38"/>
      <c r="UK47" s="38"/>
      <c r="UL47" s="38"/>
      <c r="UM47" s="38"/>
      <c r="UN47" s="38"/>
      <c r="UO47" s="38"/>
      <c r="UP47" s="38"/>
      <c r="UQ47" s="38"/>
      <c r="UR47" s="38"/>
      <c r="US47" s="38"/>
      <c r="UT47" s="38"/>
      <c r="UU47" s="38"/>
      <c r="UV47" s="38"/>
      <c r="UW47" s="38"/>
      <c r="UX47" s="38"/>
      <c r="UY47" s="38"/>
      <c r="UZ47" s="38"/>
      <c r="VA47" s="38"/>
      <c r="VB47" s="38"/>
      <c r="VC47" s="38"/>
      <c r="VD47" s="38"/>
      <c r="VE47" s="38"/>
      <c r="VF47" s="38"/>
      <c r="VG47" s="38"/>
      <c r="VH47" s="38"/>
      <c r="VI47" s="38"/>
      <c r="VJ47" s="38"/>
      <c r="VK47" s="38"/>
      <c r="VL47" s="38"/>
      <c r="VM47" s="38"/>
      <c r="VN47" s="38"/>
      <c r="VO47" s="38"/>
      <c r="VP47" s="38"/>
      <c r="VQ47" s="38"/>
      <c r="VR47" s="38"/>
      <c r="VS47" s="38"/>
      <c r="VT47" s="38"/>
      <c r="VU47" s="38"/>
      <c r="VV47" s="38"/>
      <c r="VW47" s="38"/>
      <c r="VX47" s="38"/>
      <c r="VY47" s="38"/>
      <c r="VZ47" s="38"/>
      <c r="WA47" s="38"/>
      <c r="WB47" s="38"/>
      <c r="WC47" s="38"/>
      <c r="WD47" s="38"/>
      <c r="WE47" s="38"/>
      <c r="WF47" s="38"/>
      <c r="WG47" s="38"/>
      <c r="WH47" s="38"/>
      <c r="WI47" s="38"/>
      <c r="WJ47" s="38"/>
      <c r="WK47" s="38"/>
      <c r="WL47" s="38"/>
      <c r="WM47" s="38"/>
      <c r="WN47" s="38"/>
      <c r="WO47" s="38"/>
      <c r="WP47" s="38"/>
      <c r="WQ47" s="38"/>
      <c r="WR47" s="38"/>
      <c r="WS47" s="38"/>
      <c r="WT47" s="38"/>
      <c r="WU47" s="38"/>
      <c r="WV47" s="38"/>
      <c r="WW47" s="38"/>
      <c r="WX47" s="38"/>
      <c r="WY47" s="38"/>
      <c r="WZ47" s="38"/>
      <c r="XA47" s="38"/>
      <c r="XB47" s="38"/>
      <c r="XC47" s="38"/>
      <c r="XD47" s="38"/>
      <c r="XE47" s="38"/>
      <c r="XF47" s="38"/>
      <c r="XG47" s="38"/>
      <c r="XH47" s="38"/>
      <c r="XI47" s="38"/>
      <c r="XJ47" s="38"/>
      <c r="XK47" s="38"/>
      <c r="XL47" s="38"/>
      <c r="XM47" s="38"/>
      <c r="XN47" s="38"/>
      <c r="XO47" s="38"/>
      <c r="XP47" s="38"/>
      <c r="XQ47" s="38"/>
      <c r="XR47" s="38"/>
      <c r="XS47" s="38"/>
      <c r="XT47" s="38"/>
      <c r="XU47" s="38"/>
      <c r="XV47" s="38"/>
      <c r="XW47" s="38"/>
      <c r="XX47" s="38"/>
      <c r="XY47" s="38"/>
      <c r="XZ47" s="38"/>
      <c r="YA47" s="38"/>
      <c r="YB47" s="38"/>
      <c r="YC47" s="38"/>
      <c r="YD47" s="38"/>
      <c r="YE47" s="38"/>
      <c r="YF47" s="38"/>
      <c r="YG47" s="38"/>
      <c r="YH47" s="38"/>
      <c r="YI47" s="38"/>
      <c r="YJ47" s="38"/>
      <c r="YK47" s="38"/>
      <c r="YL47" s="38"/>
      <c r="YM47" s="38"/>
      <c r="YN47" s="38"/>
      <c r="YO47" s="38"/>
      <c r="YP47" s="38"/>
      <c r="YQ47" s="38"/>
      <c r="YR47" s="38"/>
      <c r="YS47" s="38"/>
      <c r="YT47" s="38"/>
      <c r="YU47" s="38"/>
      <c r="YV47" s="38"/>
      <c r="YW47" s="38"/>
      <c r="YX47" s="38"/>
      <c r="YY47" s="38"/>
      <c r="YZ47" s="38"/>
      <c r="ZA47" s="38"/>
      <c r="ZB47" s="38"/>
      <c r="ZC47" s="38"/>
      <c r="ZD47" s="38"/>
      <c r="ZE47" s="38"/>
      <c r="ZF47" s="38"/>
      <c r="ZG47" s="38"/>
      <c r="ZH47" s="38"/>
      <c r="ZI47" s="38"/>
      <c r="ZJ47" s="38"/>
      <c r="ZK47" s="38"/>
      <c r="ZL47" s="38"/>
      <c r="ZM47" s="38"/>
      <c r="ZN47" s="38"/>
      <c r="ZO47" s="38"/>
      <c r="ZP47" s="38"/>
      <c r="ZQ47" s="38"/>
      <c r="ZR47" s="38"/>
      <c r="ZS47" s="38"/>
      <c r="ZT47" s="38"/>
      <c r="ZU47" s="38"/>
      <c r="ZV47" s="38"/>
      <c r="ZW47" s="38"/>
      <c r="ZX47" s="38"/>
      <c r="ZY47" s="38"/>
      <c r="ZZ47" s="38"/>
      <c r="AAA47" s="38"/>
      <c r="AAB47" s="38"/>
      <c r="AAC47" s="38"/>
      <c r="AAD47" s="38"/>
      <c r="AAE47" s="38"/>
      <c r="AAF47" s="38"/>
      <c r="AAG47" s="38"/>
      <c r="AAH47" s="38"/>
      <c r="AAI47" s="38"/>
      <c r="AAJ47" s="38"/>
      <c r="AAK47" s="38"/>
      <c r="AAL47" s="38"/>
      <c r="AAM47" s="38"/>
      <c r="AAN47" s="38"/>
      <c r="AAO47" s="38"/>
      <c r="AAP47" s="38"/>
      <c r="AAQ47" s="38"/>
      <c r="AAR47" s="38"/>
      <c r="AAS47" s="38"/>
      <c r="AAT47" s="38"/>
      <c r="AAU47" s="38"/>
      <c r="AAV47" s="38"/>
      <c r="AAW47" s="38"/>
      <c r="AAX47" s="38"/>
      <c r="AAY47" s="38"/>
      <c r="AAZ47" s="38"/>
      <c r="ABA47" s="38"/>
      <c r="ABB47" s="38"/>
      <c r="ABC47" s="38"/>
      <c r="ABD47" s="38"/>
      <c r="ABE47" s="38"/>
      <c r="ABF47" s="38"/>
      <c r="ABG47" s="38"/>
      <c r="ABH47" s="38"/>
      <c r="ABI47" s="38"/>
      <c r="ABJ47" s="38"/>
      <c r="ABK47" s="38"/>
      <c r="ABL47" s="38"/>
      <c r="ABM47" s="38"/>
      <c r="ABN47" s="38"/>
      <c r="ABO47" s="38"/>
      <c r="ABP47" s="38"/>
      <c r="ABQ47" s="38"/>
      <c r="ABR47" s="38"/>
      <c r="ABS47" s="38"/>
      <c r="ABT47" s="38"/>
      <c r="ABU47" s="38"/>
      <c r="ABV47" s="38"/>
      <c r="ABW47" s="38"/>
      <c r="ABX47" s="38"/>
      <c r="ABY47" s="38"/>
      <c r="ABZ47" s="38"/>
      <c r="ACA47" s="38"/>
      <c r="ACB47" s="38"/>
      <c r="ACC47" s="38"/>
      <c r="ACD47" s="38"/>
      <c r="ACE47" s="38"/>
      <c r="ACF47" s="38"/>
      <c r="ACG47" s="38"/>
      <c r="ACH47" s="38"/>
      <c r="ACI47" s="38"/>
      <c r="ACJ47" s="38"/>
      <c r="ACK47" s="38"/>
      <c r="ACL47" s="38"/>
      <c r="ACM47" s="38"/>
      <c r="ACN47" s="38"/>
      <c r="ACO47" s="38"/>
      <c r="ACP47" s="38"/>
      <c r="ACQ47" s="38"/>
      <c r="ACR47" s="38"/>
      <c r="ACS47" s="38"/>
      <c r="ACT47" s="38"/>
      <c r="ACU47" s="38"/>
      <c r="ACV47" s="38"/>
      <c r="ACW47" s="38"/>
      <c r="ACX47" s="38"/>
      <c r="ACY47" s="38"/>
      <c r="ACZ47" s="38"/>
      <c r="ADA47" s="38"/>
      <c r="ADB47" s="38"/>
      <c r="ADC47" s="38"/>
      <c r="ADD47" s="38"/>
      <c r="ADE47" s="38"/>
      <c r="ADF47" s="38"/>
      <c r="ADG47" s="38"/>
      <c r="ADH47" s="38"/>
      <c r="ADI47" s="38"/>
      <c r="ADJ47" s="38"/>
      <c r="ADK47" s="38"/>
      <c r="ADL47" s="38"/>
      <c r="ADM47" s="38"/>
      <c r="ADN47" s="38"/>
      <c r="ADO47" s="38"/>
      <c r="ADP47" s="38"/>
      <c r="ADQ47" s="38"/>
      <c r="ADR47" s="38"/>
      <c r="ADS47" s="38"/>
      <c r="ADT47" s="38"/>
      <c r="ADU47" s="38"/>
      <c r="ADV47" s="38"/>
      <c r="ADW47" s="38"/>
      <c r="ADX47" s="38"/>
      <c r="ADY47" s="38"/>
      <c r="ADZ47" s="38"/>
      <c r="AEA47" s="38"/>
      <c r="AEB47" s="38"/>
      <c r="AEC47" s="38"/>
      <c r="AED47" s="38"/>
      <c r="AEE47" s="38"/>
      <c r="AEF47" s="38"/>
      <c r="AEG47" s="38"/>
      <c r="AEH47" s="38"/>
      <c r="AEI47" s="38"/>
      <c r="AEJ47" s="38"/>
      <c r="AEK47" s="38"/>
      <c r="AEL47" s="38"/>
      <c r="AEM47" s="38"/>
      <c r="AEN47" s="38"/>
      <c r="AEO47" s="38"/>
      <c r="AEP47" s="38"/>
      <c r="AEQ47" s="38"/>
      <c r="AER47" s="38"/>
      <c r="AES47" s="38"/>
      <c r="AET47" s="38"/>
      <c r="AEU47" s="38"/>
      <c r="AEV47" s="38"/>
      <c r="AEW47" s="38"/>
      <c r="AEX47" s="38"/>
      <c r="AEY47" s="38"/>
      <c r="AEZ47" s="38"/>
      <c r="AFA47" s="38"/>
      <c r="AFB47" s="38"/>
      <c r="AFC47" s="38"/>
      <c r="AFD47" s="38"/>
      <c r="AFE47" s="38"/>
      <c r="AFF47" s="38"/>
      <c r="AFG47" s="38"/>
      <c r="AFH47" s="38"/>
      <c r="AFI47" s="38"/>
      <c r="AFJ47" s="38"/>
      <c r="AFK47" s="38"/>
      <c r="AFL47" s="38"/>
      <c r="AFM47" s="38"/>
      <c r="AFN47" s="38"/>
      <c r="AFO47" s="38"/>
      <c r="AFP47" s="38"/>
      <c r="AFQ47" s="38"/>
      <c r="AFR47" s="38"/>
      <c r="AFS47" s="38"/>
      <c r="AFT47" s="38"/>
      <c r="AFU47" s="38"/>
      <c r="AFV47" s="38"/>
      <c r="AFW47" s="38"/>
      <c r="AFX47" s="38"/>
      <c r="AFY47" s="38"/>
      <c r="AFZ47" s="38"/>
      <c r="AGA47" s="38"/>
      <c r="AGB47" s="38"/>
      <c r="AGC47" s="38"/>
      <c r="AGD47" s="38"/>
      <c r="AGE47" s="38"/>
      <c r="AGF47" s="38"/>
      <c r="AGG47" s="38"/>
      <c r="AGH47" s="38"/>
      <c r="AGI47" s="38"/>
      <c r="AGJ47" s="38"/>
      <c r="AGK47" s="38"/>
      <c r="AGL47" s="38"/>
      <c r="AGM47" s="38"/>
      <c r="AGN47" s="38"/>
      <c r="AGO47" s="38"/>
      <c r="AGP47" s="38"/>
      <c r="AGQ47" s="38"/>
      <c r="AGR47" s="38"/>
      <c r="AGS47" s="38"/>
      <c r="AGT47" s="38"/>
      <c r="AGU47" s="38"/>
      <c r="AGV47" s="38"/>
      <c r="AGW47" s="38"/>
      <c r="AGX47" s="38"/>
      <c r="AGY47" s="38"/>
      <c r="AGZ47" s="38"/>
      <c r="AHA47" s="38"/>
      <c r="AHB47" s="38"/>
      <c r="AHC47" s="38"/>
      <c r="AHD47" s="38"/>
      <c r="AHE47" s="38"/>
      <c r="AHF47" s="38"/>
      <c r="AHG47" s="38"/>
      <c r="AHH47" s="38"/>
      <c r="AHI47" s="38"/>
      <c r="AHJ47" s="38"/>
      <c r="AHK47" s="38"/>
      <c r="AHL47" s="38"/>
      <c r="AHM47" s="38"/>
      <c r="AHN47" s="38"/>
      <c r="AHO47" s="38"/>
      <c r="AHP47" s="38"/>
      <c r="AHQ47" s="38"/>
      <c r="AHR47" s="38"/>
      <c r="AHS47" s="38"/>
      <c r="AHT47" s="38"/>
      <c r="AHU47" s="38"/>
      <c r="AHV47" s="38"/>
      <c r="AHW47" s="38"/>
      <c r="AHX47" s="38"/>
      <c r="AHY47" s="38"/>
      <c r="AHZ47" s="38"/>
      <c r="AIA47" s="38"/>
      <c r="AIB47" s="38"/>
      <c r="AIC47" s="38"/>
      <c r="AID47" s="38"/>
      <c r="AIE47" s="38"/>
      <c r="AIF47" s="38"/>
      <c r="AIG47" s="38"/>
      <c r="AIH47" s="38"/>
      <c r="AII47" s="38"/>
      <c r="AIJ47" s="38"/>
      <c r="AIK47" s="38"/>
      <c r="AIL47" s="38"/>
      <c r="AIM47" s="38"/>
      <c r="AIN47" s="38"/>
      <c r="AIO47" s="38"/>
      <c r="AIP47" s="38"/>
      <c r="AIQ47" s="38"/>
      <c r="AIR47" s="38"/>
      <c r="AIS47" s="38"/>
      <c r="AIT47" s="38"/>
      <c r="AIU47" s="38"/>
      <c r="AIV47" s="38"/>
      <c r="AIW47" s="38"/>
      <c r="AIX47" s="38"/>
      <c r="AIY47" s="38"/>
      <c r="AIZ47" s="38"/>
      <c r="AJA47" s="38"/>
      <c r="AJB47" s="38"/>
      <c r="AJC47" s="38"/>
      <c r="AJD47" s="38"/>
      <c r="AJE47" s="38"/>
      <c r="AJF47" s="38"/>
      <c r="AJG47" s="38"/>
      <c r="AJH47" s="38"/>
      <c r="AJI47" s="38"/>
      <c r="AJJ47" s="38"/>
      <c r="AJK47" s="38"/>
      <c r="AJL47" s="38"/>
      <c r="AJM47" s="38"/>
      <c r="AJN47" s="38"/>
      <c r="AJO47" s="38"/>
      <c r="AJP47" s="38"/>
      <c r="AJQ47" s="38"/>
      <c r="AJR47" s="38"/>
      <c r="AJS47" s="38"/>
      <c r="AJT47" s="38"/>
      <c r="AJU47" s="38"/>
      <c r="AJV47" s="38"/>
      <c r="AJW47" s="38"/>
      <c r="AJX47" s="38"/>
      <c r="AJY47" s="38"/>
      <c r="AJZ47" s="38"/>
      <c r="AKA47" s="38"/>
      <c r="AKB47" s="38"/>
      <c r="AKC47" s="38"/>
      <c r="AKD47" s="38"/>
      <c r="AKE47" s="38"/>
      <c r="AKF47" s="38"/>
      <c r="AKG47" s="38"/>
      <c r="AKH47" s="38"/>
      <c r="AKI47" s="38"/>
      <c r="AKJ47" s="38"/>
      <c r="AKK47" s="38"/>
      <c r="AKL47" s="38"/>
      <c r="AKM47" s="38"/>
      <c r="AKN47" s="38"/>
      <c r="AKO47" s="38"/>
      <c r="AKP47" s="38"/>
      <c r="AKQ47" s="38"/>
      <c r="AKR47" s="38"/>
      <c r="AKS47" s="38"/>
      <c r="AKT47" s="38"/>
      <c r="AKU47" s="38"/>
      <c r="AKV47" s="38"/>
      <c r="AKW47" s="38"/>
      <c r="AKX47" s="38"/>
      <c r="AKY47" s="38"/>
      <c r="AKZ47" s="38"/>
      <c r="ALA47" s="38"/>
      <c r="ALB47" s="38"/>
      <c r="ALC47" s="38"/>
      <c r="ALD47" s="38"/>
      <c r="ALE47" s="38"/>
      <c r="ALF47" s="38"/>
      <c r="ALG47" s="38"/>
      <c r="ALH47" s="38"/>
      <c r="ALI47" s="38"/>
      <c r="ALJ47" s="38"/>
      <c r="ALK47" s="38"/>
      <c r="ALL47" s="38"/>
      <c r="ALM47" s="38"/>
      <c r="ALN47" s="38"/>
      <c r="ALO47" s="38"/>
      <c r="ALP47" s="38"/>
      <c r="ALQ47" s="38"/>
      <c r="ALR47" s="38"/>
      <c r="ALS47" s="38"/>
      <c r="ALT47" s="38"/>
      <c r="ALU47" s="38"/>
      <c r="ALV47" s="38"/>
      <c r="ALW47" s="38"/>
      <c r="ALX47" s="38"/>
      <c r="ALY47" s="38"/>
      <c r="ALZ47" s="38"/>
      <c r="AMA47" s="38"/>
      <c r="AMB47" s="38"/>
      <c r="AMC47" s="38"/>
      <c r="AMD47" s="38"/>
      <c r="AME47" s="38"/>
      <c r="AMF47" s="38"/>
      <c r="AMG47" s="38"/>
      <c r="AMH47" s="38"/>
      <c r="AMI47" s="38"/>
      <c r="AMJ47" s="38"/>
      <c r="AMK47" s="38"/>
      <c r="AML47" s="38"/>
    </row>
    <row r="48" spans="1:1026" s="38" customFormat="1" ht="42" customHeight="1" x14ac:dyDescent="0.25">
      <c r="C48" s="104"/>
      <c r="D48" s="105"/>
      <c r="E48" s="104"/>
      <c r="F48" s="73"/>
      <c r="G48" s="104"/>
      <c r="H48" s="106"/>
      <c r="I48" s="104"/>
      <c r="J48" s="106"/>
      <c r="K48" s="48"/>
      <c r="M48" s="48"/>
      <c r="N48" s="43"/>
      <c r="O48" s="47"/>
      <c r="P48" s="46"/>
      <c r="Q48" s="47"/>
      <c r="R48" s="47"/>
      <c r="S48" s="43"/>
      <c r="T48" s="48"/>
      <c r="U48" s="47"/>
      <c r="V48" s="43"/>
      <c r="W48" s="48"/>
      <c r="X48" s="47"/>
      <c r="Y48" s="43"/>
      <c r="Z48" s="47"/>
      <c r="AA48" s="47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  <c r="LM48" s="40"/>
      <c r="LN48" s="40"/>
      <c r="LO48" s="40"/>
      <c r="LP48" s="40"/>
      <c r="LQ48" s="40"/>
      <c r="LR48" s="40"/>
      <c r="LS48" s="40"/>
      <c r="LT48" s="40"/>
      <c r="LU48" s="40"/>
      <c r="LV48" s="40"/>
      <c r="LW48" s="40"/>
      <c r="LX48" s="40"/>
      <c r="LY48" s="40"/>
      <c r="LZ48" s="40"/>
      <c r="MA48" s="40"/>
      <c r="MB48" s="40"/>
      <c r="MC48" s="40"/>
      <c r="MD48" s="40"/>
      <c r="ME48" s="40"/>
      <c r="MF48" s="40"/>
      <c r="MG48" s="40"/>
      <c r="MH48" s="40"/>
      <c r="MI48" s="40"/>
      <c r="MJ48" s="40"/>
      <c r="MK48" s="40"/>
      <c r="ML48" s="40"/>
      <c r="MM48" s="40"/>
      <c r="MN48" s="40"/>
      <c r="MO48" s="40"/>
      <c r="MP48" s="40"/>
      <c r="MQ48" s="40"/>
      <c r="MR48" s="40"/>
      <c r="MS48" s="40"/>
      <c r="MT48" s="40"/>
      <c r="MU48" s="40"/>
      <c r="MV48" s="40"/>
      <c r="MW48" s="40"/>
      <c r="MX48" s="40"/>
      <c r="MY48" s="40"/>
      <c r="MZ48" s="40"/>
      <c r="NA48" s="40"/>
      <c r="NB48" s="40"/>
      <c r="NC48" s="40"/>
      <c r="ND48" s="40"/>
      <c r="NE48" s="40"/>
      <c r="NF48" s="40"/>
      <c r="NG48" s="40"/>
      <c r="NH48" s="40"/>
      <c r="NI48" s="40"/>
      <c r="NJ48" s="40"/>
      <c r="NK48" s="40"/>
      <c r="NL48" s="40"/>
      <c r="NM48" s="40"/>
      <c r="NN48" s="40"/>
      <c r="NO48" s="40"/>
      <c r="NP48" s="40"/>
      <c r="NQ48" s="40"/>
      <c r="NR48" s="40"/>
      <c r="NS48" s="40"/>
      <c r="NT48" s="40"/>
    </row>
    <row r="49" spans="3:384" ht="18" customHeight="1" x14ac:dyDescent="0.25">
      <c r="J49" s="20"/>
      <c r="M49" s="48"/>
      <c r="N49" s="43"/>
      <c r="O49" s="47"/>
      <c r="P49" s="46"/>
      <c r="Q49" s="47"/>
      <c r="R49" s="47"/>
      <c r="S49" s="43"/>
      <c r="T49" s="48"/>
      <c r="U49" s="47"/>
      <c r="V49" s="43"/>
    </row>
    <row r="50" spans="3:384" s="107" customFormat="1" ht="35.1" customHeight="1" x14ac:dyDescent="0.25">
      <c r="C50" s="224" t="s">
        <v>64</v>
      </c>
      <c r="D50" s="224"/>
      <c r="E50" s="224"/>
      <c r="F50" s="224"/>
      <c r="G50" s="224"/>
      <c r="H50" s="224"/>
      <c r="J50" s="108"/>
      <c r="L50" s="109"/>
      <c r="M50" s="108"/>
      <c r="N50" s="110"/>
      <c r="O50" s="111"/>
      <c r="P50" s="112"/>
      <c r="Q50" s="111"/>
      <c r="R50" s="111"/>
      <c r="S50" s="113"/>
      <c r="T50" s="114"/>
      <c r="U50" s="111"/>
      <c r="V50" s="113"/>
      <c r="W50" s="114"/>
      <c r="X50" s="111"/>
      <c r="Y50" s="115"/>
      <c r="Z50" s="109"/>
      <c r="AA50" s="109"/>
      <c r="AB50" s="115"/>
      <c r="AC50" s="115"/>
      <c r="AD50" s="109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  <c r="IY50" s="40"/>
      <c r="IZ50" s="40"/>
      <c r="JA50" s="40"/>
      <c r="JB50" s="40"/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  <c r="JO50" s="40"/>
      <c r="JP50" s="40"/>
      <c r="JQ50" s="40"/>
      <c r="JR50" s="40"/>
      <c r="JS50" s="40"/>
      <c r="JT50" s="40"/>
      <c r="JU50" s="40"/>
      <c r="JV50" s="40"/>
      <c r="JW50" s="40"/>
      <c r="JX50" s="40"/>
      <c r="JY50" s="40"/>
      <c r="JZ50" s="40"/>
      <c r="KA50" s="40"/>
      <c r="KB50" s="40"/>
      <c r="KC50" s="40"/>
      <c r="KD50" s="40"/>
      <c r="KE50" s="40"/>
      <c r="KF50" s="40"/>
      <c r="KG50" s="40"/>
      <c r="KH50" s="40"/>
      <c r="KI50" s="40"/>
      <c r="KJ50" s="40"/>
      <c r="KK50" s="40"/>
      <c r="KL50" s="40"/>
      <c r="KM50" s="40"/>
      <c r="KN50" s="40"/>
      <c r="KO50" s="40"/>
      <c r="KP50" s="40"/>
      <c r="KQ50" s="40"/>
      <c r="KR50" s="40"/>
      <c r="KS50" s="40"/>
      <c r="KT50" s="40"/>
      <c r="KU50" s="40"/>
      <c r="KV50" s="40"/>
      <c r="KW50" s="40"/>
      <c r="KX50" s="40"/>
      <c r="KY50" s="40"/>
      <c r="KZ50" s="40"/>
      <c r="LA50" s="40"/>
      <c r="LB50" s="40"/>
      <c r="LC50" s="40"/>
      <c r="LD50" s="40"/>
      <c r="LE50" s="40"/>
      <c r="LF50" s="40"/>
      <c r="LG50" s="40"/>
      <c r="LH50" s="40"/>
      <c r="LI50" s="40"/>
      <c r="LJ50" s="40"/>
      <c r="LK50" s="40"/>
      <c r="LL50" s="40"/>
      <c r="LM50" s="40"/>
      <c r="LN50" s="40"/>
      <c r="LO50" s="40"/>
      <c r="LP50" s="40"/>
      <c r="LQ50" s="40"/>
      <c r="LR50" s="40"/>
      <c r="LS50" s="40"/>
      <c r="LT50" s="40"/>
      <c r="LU50" s="40"/>
      <c r="LV50" s="40"/>
      <c r="LW50" s="40"/>
      <c r="LX50" s="40"/>
      <c r="LY50" s="40"/>
      <c r="LZ50" s="40"/>
      <c r="MA50" s="40"/>
      <c r="MB50" s="40"/>
      <c r="MC50" s="40"/>
      <c r="MD50" s="40"/>
      <c r="ME50" s="40"/>
      <c r="MF50" s="40"/>
      <c r="MG50" s="40"/>
      <c r="MH50" s="40"/>
      <c r="MI50" s="40"/>
      <c r="MJ50" s="40"/>
      <c r="MK50" s="40"/>
      <c r="ML50" s="40"/>
      <c r="MM50" s="40"/>
      <c r="MN50" s="40"/>
      <c r="MO50" s="40"/>
      <c r="MP50" s="40"/>
      <c r="MQ50" s="40"/>
      <c r="MR50" s="40"/>
      <c r="MS50" s="40"/>
      <c r="MT50" s="40"/>
      <c r="MU50" s="40"/>
      <c r="MV50" s="40"/>
      <c r="MW50" s="40"/>
      <c r="MX50" s="40"/>
      <c r="MY50" s="40"/>
      <c r="MZ50" s="40"/>
      <c r="NA50" s="40"/>
      <c r="NB50" s="40"/>
      <c r="NC50" s="40"/>
      <c r="ND50" s="40"/>
      <c r="NE50" s="40"/>
      <c r="NF50" s="40"/>
      <c r="NG50" s="40"/>
      <c r="NH50" s="40"/>
      <c r="NI50" s="40"/>
      <c r="NJ50" s="40"/>
      <c r="NK50" s="40"/>
      <c r="NL50" s="40"/>
      <c r="NM50" s="40"/>
      <c r="NN50" s="40"/>
      <c r="NO50" s="40"/>
      <c r="NP50" s="40"/>
      <c r="NQ50" s="40"/>
      <c r="NR50" s="40"/>
      <c r="NS50" s="40"/>
      <c r="NT50" s="40"/>
    </row>
    <row r="51" spans="3:384" ht="18" customHeight="1" x14ac:dyDescent="0.25">
      <c r="J51" s="116"/>
      <c r="L51" s="117"/>
      <c r="N51" s="38"/>
      <c r="O51" s="47"/>
      <c r="P51" s="46"/>
      <c r="Q51" s="47"/>
      <c r="R51" s="47"/>
      <c r="S51" s="43"/>
      <c r="T51" s="48"/>
      <c r="U51" s="47"/>
      <c r="V51" s="43"/>
    </row>
    <row r="52" spans="3:384" ht="39.950000000000003" customHeight="1" x14ac:dyDescent="0.25">
      <c r="H52" s="225" t="s">
        <v>65</v>
      </c>
      <c r="I52" s="225"/>
      <c r="J52" s="225"/>
      <c r="K52" s="225"/>
      <c r="L52" s="45"/>
      <c r="P52" s="46"/>
      <c r="Q52" s="47"/>
      <c r="R52" s="47"/>
      <c r="S52" s="43"/>
      <c r="T52" s="48"/>
      <c r="U52" s="47"/>
      <c r="V52" s="43"/>
    </row>
    <row r="53" spans="3:384" ht="39.950000000000003" customHeight="1" x14ac:dyDescent="0.25">
      <c r="C53" s="52" t="s">
        <v>17</v>
      </c>
      <c r="D53" s="52" t="s">
        <v>60</v>
      </c>
      <c r="E53" s="52" t="s">
        <v>62</v>
      </c>
      <c r="F53" s="52" t="s">
        <v>63</v>
      </c>
      <c r="H53" s="20"/>
      <c r="J53" s="20"/>
      <c r="K53" s="20"/>
      <c r="L53" s="38"/>
      <c r="P53" s="46"/>
      <c r="Q53" s="47"/>
      <c r="R53" s="47"/>
      <c r="S53" s="43"/>
      <c r="AB53" s="18"/>
      <c r="AC53" s="18"/>
      <c r="AD53" s="18"/>
    </row>
    <row r="54" spans="3:384" ht="35.1" customHeight="1" x14ac:dyDescent="0.25">
      <c r="C54" s="118">
        <f>C47</f>
        <v>782</v>
      </c>
      <c r="D54" s="118">
        <f>+E47</f>
        <v>492</v>
      </c>
      <c r="E54" s="118">
        <f>+G47</f>
        <v>78</v>
      </c>
      <c r="F54" s="118">
        <f>+I47</f>
        <v>212</v>
      </c>
      <c r="H54" s="20"/>
      <c r="J54" s="20"/>
      <c r="K54" s="20"/>
      <c r="L54" s="18"/>
      <c r="M54" s="18"/>
      <c r="O54" s="18"/>
      <c r="AB54" s="18"/>
      <c r="AC54" s="18"/>
      <c r="AD54" s="18"/>
    </row>
    <row r="55" spans="3:384" ht="35.1" customHeight="1" x14ac:dyDescent="0.25">
      <c r="J55" s="20"/>
      <c r="M55" s="18"/>
      <c r="O55" s="18"/>
    </row>
    <row r="56" spans="3:384" ht="15.75" customHeight="1" x14ac:dyDescent="0.25">
      <c r="J56" s="20"/>
    </row>
    <row r="57" spans="3:384" ht="15.75" customHeight="1" x14ac:dyDescent="0.25">
      <c r="J57" s="20"/>
    </row>
    <row r="58" spans="3:384" ht="15.75" customHeight="1" x14ac:dyDescent="0.25">
      <c r="J58" s="20"/>
    </row>
    <row r="59" spans="3:384" ht="15.75" customHeight="1" x14ac:dyDescent="0.25">
      <c r="J59" s="20"/>
    </row>
    <row r="60" spans="3:384" ht="15.75" customHeight="1" x14ac:dyDescent="0.25">
      <c r="J60" s="20"/>
    </row>
    <row r="61" spans="3:384" s="107" customFormat="1" ht="35.1" customHeight="1" x14ac:dyDescent="0.25">
      <c r="C61" s="224" t="s">
        <v>66</v>
      </c>
      <c r="D61" s="224"/>
      <c r="E61" s="224"/>
      <c r="F61" s="224"/>
      <c r="G61" s="224"/>
      <c r="H61" s="224"/>
      <c r="J61" s="108"/>
      <c r="L61" s="109"/>
      <c r="M61" s="108"/>
      <c r="N61" s="110"/>
      <c r="O61" s="111"/>
      <c r="P61" s="112"/>
      <c r="Q61" s="111"/>
      <c r="R61" s="111"/>
      <c r="S61" s="113"/>
      <c r="T61" s="114"/>
      <c r="U61" s="111"/>
      <c r="V61" s="113"/>
      <c r="W61" s="114"/>
      <c r="X61" s="111"/>
      <c r="Y61" s="115"/>
      <c r="Z61" s="109"/>
      <c r="AA61" s="109"/>
      <c r="AB61" s="115"/>
      <c r="AC61" s="115"/>
      <c r="AD61" s="109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0"/>
      <c r="KI61" s="40"/>
      <c r="KJ61" s="40"/>
      <c r="KK61" s="40"/>
      <c r="KL61" s="40"/>
      <c r="KM61" s="40"/>
      <c r="KN61" s="40"/>
      <c r="KO61" s="40"/>
      <c r="KP61" s="40"/>
      <c r="KQ61" s="40"/>
      <c r="KR61" s="40"/>
      <c r="KS61" s="40"/>
      <c r="KT61" s="40"/>
      <c r="KU61" s="40"/>
      <c r="KV61" s="40"/>
      <c r="KW61" s="40"/>
      <c r="KX61" s="40"/>
      <c r="KY61" s="40"/>
      <c r="KZ61" s="40"/>
      <c r="LA61" s="40"/>
      <c r="LB61" s="40"/>
      <c r="LC61" s="40"/>
      <c r="LD61" s="40"/>
      <c r="LE61" s="40"/>
      <c r="LF61" s="40"/>
      <c r="LG61" s="40"/>
      <c r="LH61" s="40"/>
      <c r="LI61" s="40"/>
      <c r="LJ61" s="40"/>
      <c r="LK61" s="40"/>
      <c r="LL61" s="40"/>
      <c r="LM61" s="40"/>
      <c r="LN61" s="40"/>
      <c r="LO61" s="40"/>
      <c r="LP61" s="40"/>
      <c r="LQ61" s="40"/>
      <c r="LR61" s="40"/>
      <c r="LS61" s="40"/>
      <c r="LT61" s="40"/>
      <c r="LU61" s="40"/>
      <c r="LV61" s="40"/>
      <c r="LW61" s="40"/>
      <c r="LX61" s="40"/>
      <c r="LY61" s="40"/>
      <c r="LZ61" s="40"/>
      <c r="MA61" s="40"/>
      <c r="MB61" s="40"/>
      <c r="MC61" s="40"/>
      <c r="MD61" s="40"/>
      <c r="ME61" s="40"/>
      <c r="MF61" s="40"/>
      <c r="MG61" s="40"/>
      <c r="MH61" s="40"/>
      <c r="MI61" s="40"/>
      <c r="MJ61" s="40"/>
      <c r="MK61" s="40"/>
      <c r="ML61" s="40"/>
      <c r="MM61" s="40"/>
      <c r="MN61" s="40"/>
      <c r="MO61" s="40"/>
      <c r="MP61" s="40"/>
      <c r="MQ61" s="40"/>
      <c r="MR61" s="40"/>
      <c r="MS61" s="40"/>
      <c r="MT61" s="40"/>
      <c r="MU61" s="40"/>
      <c r="MV61" s="40"/>
      <c r="MW61" s="40"/>
      <c r="MX61" s="40"/>
      <c r="MY61" s="40"/>
      <c r="MZ61" s="40"/>
      <c r="NA61" s="40"/>
      <c r="NB61" s="40"/>
      <c r="NC61" s="40"/>
      <c r="ND61" s="40"/>
      <c r="NE61" s="40"/>
      <c r="NF61" s="40"/>
      <c r="NG61" s="40"/>
      <c r="NH61" s="40"/>
      <c r="NI61" s="40"/>
      <c r="NJ61" s="40"/>
      <c r="NK61" s="40"/>
      <c r="NL61" s="40"/>
      <c r="NM61" s="40"/>
      <c r="NN61" s="40"/>
      <c r="NO61" s="40"/>
      <c r="NP61" s="40"/>
      <c r="NQ61" s="40"/>
      <c r="NR61" s="40"/>
      <c r="NS61" s="40"/>
      <c r="NT61" s="40"/>
    </row>
    <row r="62" spans="3:384" ht="15.75" customHeight="1" x14ac:dyDescent="0.25">
      <c r="J62" s="20"/>
    </row>
    <row r="63" spans="3:384" ht="15.75" customHeight="1" x14ac:dyDescent="0.25">
      <c r="C63" s="226" t="s">
        <v>67</v>
      </c>
      <c r="D63" s="226"/>
      <c r="E63" s="226"/>
      <c r="J63" s="20"/>
    </row>
    <row r="64" spans="3:384" ht="15.75" customHeight="1" x14ac:dyDescent="0.25">
      <c r="J64" s="20"/>
    </row>
    <row r="65" spans="3:10" ht="35.25" customHeight="1" x14ac:dyDescent="0.25">
      <c r="C65" s="192" t="s">
        <v>68</v>
      </c>
      <c r="D65" s="192"/>
      <c r="E65" s="192"/>
      <c r="F65" s="40" t="s">
        <v>69</v>
      </c>
      <c r="J65" s="20"/>
    </row>
    <row r="66" spans="3:10" ht="35.25" customHeight="1" x14ac:dyDescent="0.25">
      <c r="C66" s="52" t="s">
        <v>68</v>
      </c>
      <c r="D66" s="52" t="s">
        <v>70</v>
      </c>
      <c r="E66" s="55" t="s">
        <v>71</v>
      </c>
      <c r="F66" s="40" t="s">
        <v>72</v>
      </c>
      <c r="J66" s="20"/>
    </row>
    <row r="67" spans="3:10" ht="58.5" customHeight="1" x14ac:dyDescent="0.25">
      <c r="C67" s="119" t="s">
        <v>73</v>
      </c>
      <c r="D67" s="120">
        <v>0.54200000000000004</v>
      </c>
      <c r="E67" s="53" t="s">
        <v>74</v>
      </c>
      <c r="F67" s="40">
        <v>16.186</v>
      </c>
      <c r="J67" s="20"/>
    </row>
    <row r="68" spans="3:10" ht="58.5" customHeight="1" x14ac:dyDescent="0.25">
      <c r="C68" s="119" t="s">
        <v>75</v>
      </c>
      <c r="D68" s="120">
        <v>0.66200000000000003</v>
      </c>
      <c r="E68" s="53" t="s">
        <v>76</v>
      </c>
      <c r="F68" s="40">
        <v>16.186</v>
      </c>
      <c r="J68" s="20"/>
    </row>
    <row r="69" spans="3:10" ht="58.5" customHeight="1" x14ac:dyDescent="0.25">
      <c r="C69" s="119" t="s">
        <v>77</v>
      </c>
      <c r="D69" s="120">
        <v>2.863</v>
      </c>
      <c r="E69" s="53" t="s">
        <v>76</v>
      </c>
      <c r="F69" s="40">
        <v>16.186</v>
      </c>
      <c r="J69" s="20"/>
    </row>
    <row r="70" spans="3:10" ht="58.5" customHeight="1" x14ac:dyDescent="0.25">
      <c r="C70" s="119" t="s">
        <v>78</v>
      </c>
      <c r="D70" s="120">
        <v>4.0460000000000003</v>
      </c>
      <c r="E70" s="53" t="s">
        <v>76</v>
      </c>
      <c r="F70" s="40">
        <v>16.186</v>
      </c>
      <c r="J70" s="20"/>
    </row>
    <row r="71" spans="3:10" ht="58.5" customHeight="1" x14ac:dyDescent="0.25">
      <c r="C71" s="119" t="s">
        <v>79</v>
      </c>
      <c r="D71" s="120">
        <v>0.89900000000000002</v>
      </c>
      <c r="E71" s="53" t="s">
        <v>76</v>
      </c>
      <c r="F71" s="40">
        <v>16.186</v>
      </c>
      <c r="J71" s="20"/>
    </row>
    <row r="72" spans="3:10" ht="58.5" customHeight="1" x14ac:dyDescent="0.25">
      <c r="C72" s="119" t="s">
        <v>80</v>
      </c>
      <c r="D72" s="120">
        <v>1.4159999999999999</v>
      </c>
      <c r="E72" s="53" t="s">
        <v>76</v>
      </c>
      <c r="F72" s="40">
        <v>16.186</v>
      </c>
      <c r="J72" s="20"/>
    </row>
    <row r="73" spans="3:10" ht="58.5" customHeight="1" x14ac:dyDescent="0.25">
      <c r="C73" s="119" t="s">
        <v>81</v>
      </c>
      <c r="D73" s="120">
        <v>2.0289999999999999</v>
      </c>
      <c r="E73" s="53" t="s">
        <v>76</v>
      </c>
      <c r="F73" s="40">
        <v>16.186</v>
      </c>
      <c r="J73" s="20"/>
    </row>
    <row r="74" spans="3:10" ht="58.5" customHeight="1" x14ac:dyDescent="0.25">
      <c r="C74" s="119" t="s">
        <v>82</v>
      </c>
      <c r="D74" s="120">
        <v>1.6479999999999999</v>
      </c>
      <c r="E74" s="53" t="s">
        <v>83</v>
      </c>
      <c r="F74" s="40">
        <v>16.186</v>
      </c>
      <c r="J74" s="20"/>
    </row>
    <row r="75" spans="3:10" ht="58.5" customHeight="1" x14ac:dyDescent="0.25">
      <c r="C75" s="119" t="s">
        <v>84</v>
      </c>
      <c r="D75" s="120">
        <v>0</v>
      </c>
      <c r="E75" s="53" t="s">
        <v>76</v>
      </c>
      <c r="F75" s="40">
        <v>16.186</v>
      </c>
      <c r="J75" s="20"/>
    </row>
    <row r="76" spans="3:10" ht="58.5" customHeight="1" x14ac:dyDescent="0.25">
      <c r="C76" s="119" t="s">
        <v>85</v>
      </c>
      <c r="D76" s="120">
        <v>143.64400000000001</v>
      </c>
      <c r="E76" s="53" t="s">
        <v>76</v>
      </c>
      <c r="F76" s="40">
        <v>16.186</v>
      </c>
      <c r="J76" s="20"/>
    </row>
    <row r="77" spans="3:10" ht="58.5" customHeight="1" x14ac:dyDescent="0.25">
      <c r="C77" s="119" t="s">
        <v>86</v>
      </c>
      <c r="D77" s="120">
        <v>12.194000000000001</v>
      </c>
      <c r="E77" s="53" t="s">
        <v>76</v>
      </c>
      <c r="F77" s="40">
        <v>16.186</v>
      </c>
      <c r="J77" s="20"/>
    </row>
    <row r="78" spans="3:10" ht="58.5" customHeight="1" x14ac:dyDescent="0.25">
      <c r="C78" s="119" t="s">
        <v>87</v>
      </c>
      <c r="D78" s="120">
        <v>109.07</v>
      </c>
      <c r="E78" s="53" t="s">
        <v>76</v>
      </c>
      <c r="F78" s="40">
        <v>16.186</v>
      </c>
      <c r="J78" s="20"/>
    </row>
    <row r="79" spans="3:10" ht="58.5" customHeight="1" x14ac:dyDescent="0.25">
      <c r="C79" s="119" t="s">
        <v>88</v>
      </c>
      <c r="D79" s="120">
        <v>2.0459999999999998</v>
      </c>
      <c r="E79" s="53" t="s">
        <v>76</v>
      </c>
      <c r="F79" s="40">
        <v>16.186</v>
      </c>
      <c r="J79" s="20"/>
    </row>
    <row r="80" spans="3:10" ht="58.5" customHeight="1" x14ac:dyDescent="0.25">
      <c r="C80" s="119" t="s">
        <v>89</v>
      </c>
      <c r="D80" s="120">
        <v>0.86899999999999999</v>
      </c>
      <c r="E80" s="53" t="s">
        <v>76</v>
      </c>
      <c r="F80" s="40">
        <v>16.186</v>
      </c>
      <c r="J80" s="20"/>
    </row>
    <row r="81" spans="3:384" ht="58.5" customHeight="1" x14ac:dyDescent="0.25">
      <c r="C81" s="119" t="s">
        <v>90</v>
      </c>
      <c r="D81" s="120">
        <v>1.0620000000000001</v>
      </c>
      <c r="E81" s="53" t="s">
        <v>76</v>
      </c>
      <c r="F81" s="40">
        <v>16.186</v>
      </c>
      <c r="J81" s="20"/>
    </row>
    <row r="82" spans="3:384" ht="58.5" customHeight="1" x14ac:dyDescent="0.25">
      <c r="C82" s="119" t="s">
        <v>91</v>
      </c>
      <c r="D82" s="120">
        <v>1.9970000000000001</v>
      </c>
      <c r="E82" s="53" t="s">
        <v>76</v>
      </c>
      <c r="F82" s="40">
        <v>16.186</v>
      </c>
      <c r="J82" s="20"/>
    </row>
    <row r="83" spans="3:384" ht="58.5" customHeight="1" x14ac:dyDescent="0.25">
      <c r="C83" s="119" t="s">
        <v>92</v>
      </c>
      <c r="D83" s="120">
        <v>70.462999999999994</v>
      </c>
      <c r="E83" s="53" t="s">
        <v>74</v>
      </c>
      <c r="F83" s="40">
        <v>16.186</v>
      </c>
      <c r="J83" s="20"/>
    </row>
    <row r="84" spans="3:384" ht="58.5" customHeight="1" x14ac:dyDescent="0.25">
      <c r="C84" s="119" t="s">
        <v>93</v>
      </c>
      <c r="D84" s="120">
        <v>0.64400000000000002</v>
      </c>
      <c r="E84" s="53" t="s">
        <v>83</v>
      </c>
      <c r="F84" s="40">
        <v>16.186</v>
      </c>
      <c r="J84" s="20"/>
    </row>
    <row r="85" spans="3:384" ht="58.5" customHeight="1" x14ac:dyDescent="0.25">
      <c r="C85" s="119" t="s">
        <v>94</v>
      </c>
      <c r="D85" s="120">
        <v>0</v>
      </c>
      <c r="E85" s="53" t="s">
        <v>83</v>
      </c>
      <c r="F85" s="40">
        <v>16.186</v>
      </c>
      <c r="J85" s="20"/>
    </row>
    <row r="86" spans="3:384" ht="58.5" customHeight="1" x14ac:dyDescent="0.25">
      <c r="C86" s="119" t="s">
        <v>95</v>
      </c>
      <c r="D86" s="120">
        <v>0</v>
      </c>
      <c r="E86" s="53" t="s">
        <v>83</v>
      </c>
      <c r="F86" s="40">
        <v>16.186</v>
      </c>
      <c r="J86" s="20"/>
    </row>
    <row r="87" spans="3:384" ht="58.5" customHeight="1" x14ac:dyDescent="0.25">
      <c r="C87" s="119" t="s">
        <v>96</v>
      </c>
      <c r="D87" s="120">
        <v>0</v>
      </c>
      <c r="E87" s="53" t="s">
        <v>83</v>
      </c>
      <c r="F87" s="40">
        <v>16.186</v>
      </c>
      <c r="J87" s="20"/>
    </row>
    <row r="88" spans="3:384" ht="58.5" customHeight="1" x14ac:dyDescent="0.25">
      <c r="C88" s="119" t="s">
        <v>97</v>
      </c>
      <c r="D88" s="120">
        <v>0</v>
      </c>
      <c r="E88" s="53" t="s">
        <v>83</v>
      </c>
      <c r="F88" s="40">
        <v>16.186</v>
      </c>
      <c r="J88" s="20"/>
    </row>
    <row r="89" spans="3:384" ht="33.75" customHeight="1" x14ac:dyDescent="0.25">
      <c r="C89" s="121" t="s">
        <v>98</v>
      </c>
      <c r="D89" s="122">
        <f>F67</f>
        <v>16.186</v>
      </c>
      <c r="E89" s="123" t="str">
        <f>IF(D89&lt;0.5999,"NO SATISFACTORIO",(IF(D89&lt;0.8499,"PARCIALMENTE SATISFACTORIO","SATISFACTORIO")))</f>
        <v>SATISFACTORIO</v>
      </c>
      <c r="F89" s="40"/>
      <c r="J89" s="20"/>
    </row>
    <row r="90" spans="3:384" ht="15.75" customHeight="1" x14ac:dyDescent="0.25">
      <c r="J90" s="20"/>
    </row>
    <row r="91" spans="3:384" ht="15.75" customHeight="1" x14ac:dyDescent="0.25">
      <c r="J91" s="20"/>
    </row>
    <row r="92" spans="3:384" ht="15.75" customHeight="1" x14ac:dyDescent="0.25">
      <c r="J92" s="20"/>
    </row>
    <row r="93" spans="3:384" s="107" customFormat="1" ht="35.1" customHeight="1" x14ac:dyDescent="0.25">
      <c r="C93" s="224" t="s">
        <v>99</v>
      </c>
      <c r="D93" s="224"/>
      <c r="E93" s="224"/>
      <c r="F93" s="224"/>
      <c r="G93" s="224"/>
      <c r="H93" s="224"/>
      <c r="J93" s="108"/>
      <c r="L93" s="109"/>
      <c r="M93" s="108"/>
      <c r="N93" s="110"/>
      <c r="O93" s="111"/>
      <c r="P93" s="112"/>
      <c r="Q93" s="111"/>
      <c r="R93" s="111"/>
      <c r="S93" s="113"/>
      <c r="T93" s="114"/>
      <c r="U93" s="111"/>
      <c r="V93" s="113"/>
      <c r="W93" s="114"/>
      <c r="X93" s="111"/>
      <c r="Y93" s="115"/>
      <c r="Z93" s="109"/>
      <c r="AA93" s="109"/>
      <c r="AB93" s="115"/>
      <c r="AC93" s="115"/>
      <c r="AD93" s="109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0"/>
      <c r="KK93" s="40"/>
      <c r="KL93" s="40"/>
      <c r="KM93" s="40"/>
      <c r="KN93" s="40"/>
      <c r="KO93" s="40"/>
      <c r="KP93" s="40"/>
      <c r="KQ93" s="40"/>
      <c r="KR93" s="40"/>
      <c r="KS93" s="40"/>
      <c r="KT93" s="40"/>
      <c r="KU93" s="40"/>
      <c r="KV93" s="40"/>
      <c r="KW93" s="40"/>
      <c r="KX93" s="40"/>
      <c r="KY93" s="40"/>
      <c r="KZ93" s="40"/>
      <c r="LA93" s="40"/>
      <c r="LB93" s="40"/>
      <c r="LC93" s="40"/>
      <c r="LD93" s="40"/>
      <c r="LE93" s="40"/>
      <c r="LF93" s="40"/>
      <c r="LG93" s="40"/>
      <c r="LH93" s="40"/>
      <c r="LI93" s="40"/>
      <c r="LJ93" s="40"/>
      <c r="LK93" s="40"/>
      <c r="LL93" s="40"/>
      <c r="LM93" s="40"/>
      <c r="LN93" s="40"/>
      <c r="LO93" s="40"/>
      <c r="LP93" s="40"/>
      <c r="LQ93" s="40"/>
      <c r="LR93" s="40"/>
      <c r="LS93" s="40"/>
      <c r="LT93" s="40"/>
      <c r="LU93" s="40"/>
      <c r="LV93" s="40"/>
      <c r="LW93" s="40"/>
      <c r="LX93" s="40"/>
      <c r="LY93" s="40"/>
      <c r="LZ93" s="40"/>
      <c r="MA93" s="40"/>
      <c r="MB93" s="40"/>
      <c r="MC93" s="40"/>
      <c r="MD93" s="40"/>
      <c r="ME93" s="40"/>
      <c r="MF93" s="40"/>
      <c r="MG93" s="40"/>
      <c r="MH93" s="40"/>
      <c r="MI93" s="40"/>
      <c r="MJ93" s="40"/>
      <c r="MK93" s="40"/>
      <c r="ML93" s="40"/>
      <c r="MM93" s="40"/>
      <c r="MN93" s="40"/>
      <c r="MO93" s="40"/>
      <c r="MP93" s="40"/>
      <c r="MQ93" s="40"/>
      <c r="MR93" s="40"/>
      <c r="MS93" s="40"/>
      <c r="MT93" s="40"/>
      <c r="MU93" s="40"/>
      <c r="MV93" s="40"/>
      <c r="MW93" s="40"/>
      <c r="MX93" s="40"/>
      <c r="MY93" s="40"/>
      <c r="MZ93" s="40"/>
      <c r="NA93" s="40"/>
      <c r="NB93" s="40"/>
      <c r="NC93" s="40"/>
      <c r="ND93" s="40"/>
      <c r="NE93" s="40"/>
      <c r="NF93" s="40"/>
      <c r="NG93" s="40"/>
      <c r="NH93" s="40"/>
      <c r="NI93" s="40"/>
      <c r="NJ93" s="40"/>
      <c r="NK93" s="40"/>
      <c r="NL93" s="40"/>
      <c r="NM93" s="40"/>
      <c r="NN93" s="40"/>
      <c r="NO93" s="40"/>
      <c r="NP93" s="40"/>
      <c r="NQ93" s="40"/>
      <c r="NR93" s="40"/>
      <c r="NS93" s="40"/>
      <c r="NT93" s="40"/>
    </row>
    <row r="94" spans="3:384" ht="15.75" customHeight="1" x14ac:dyDescent="0.25">
      <c r="J94" s="20"/>
    </row>
    <row r="95" spans="3:384" ht="15.75" customHeight="1" x14ac:dyDescent="0.25">
      <c r="C95" s="226" t="s">
        <v>67</v>
      </c>
      <c r="D95" s="226"/>
      <c r="J95" s="20"/>
    </row>
    <row r="96" spans="3:384" ht="15.75" customHeight="1" x14ac:dyDescent="0.25">
      <c r="J96" s="20"/>
    </row>
    <row r="97" spans="3:10" ht="38.25" customHeight="1" x14ac:dyDescent="0.3">
      <c r="C97" s="192" t="s">
        <v>68</v>
      </c>
      <c r="D97" s="192"/>
      <c r="E97" s="227" t="s">
        <v>100</v>
      </c>
      <c r="F97" s="227"/>
      <c r="G97" s="227"/>
      <c r="H97" s="172"/>
      <c r="J97" s="20"/>
    </row>
    <row r="98" spans="3:10" ht="38.25" customHeight="1" x14ac:dyDescent="0.25">
      <c r="C98" s="52" t="s">
        <v>101</v>
      </c>
      <c r="D98" s="52" t="s">
        <v>70</v>
      </c>
      <c r="E98" s="56" t="s">
        <v>100</v>
      </c>
      <c r="F98" s="56" t="s">
        <v>70</v>
      </c>
      <c r="G98" s="57" t="s">
        <v>71</v>
      </c>
      <c r="H98" s="40" t="s">
        <v>72</v>
      </c>
      <c r="J98" s="20"/>
    </row>
    <row r="99" spans="3:10" ht="60" customHeight="1" x14ac:dyDescent="0.25">
      <c r="C99" s="199" t="s">
        <v>102</v>
      </c>
      <c r="D99" s="194">
        <v>0.54200000000000004</v>
      </c>
      <c r="E99" s="124" t="s">
        <v>103</v>
      </c>
      <c r="F99" s="120">
        <v>0.96</v>
      </c>
      <c r="G99" s="124" t="s">
        <v>76</v>
      </c>
      <c r="H99" s="125">
        <v>16.186</v>
      </c>
      <c r="J99" s="20"/>
    </row>
    <row r="100" spans="3:10" ht="60" customHeight="1" x14ac:dyDescent="0.25">
      <c r="C100" s="200"/>
      <c r="D100" s="195"/>
      <c r="E100" s="124" t="s">
        <v>105</v>
      </c>
      <c r="F100" s="120">
        <v>0</v>
      </c>
      <c r="G100" s="124" t="s">
        <v>76</v>
      </c>
      <c r="H100" s="125">
        <v>16.186</v>
      </c>
      <c r="J100" s="20"/>
    </row>
    <row r="101" spans="3:10" ht="60" customHeight="1" x14ac:dyDescent="0.25">
      <c r="C101" s="201"/>
      <c r="D101" s="196"/>
      <c r="E101" s="124" t="s">
        <v>106</v>
      </c>
      <c r="F101" s="120">
        <v>0.67</v>
      </c>
      <c r="G101" s="124" t="s">
        <v>76</v>
      </c>
      <c r="H101" s="125">
        <v>16.186</v>
      </c>
      <c r="J101" s="20"/>
    </row>
    <row r="102" spans="3:10" ht="60" customHeight="1" x14ac:dyDescent="0.25">
      <c r="C102" s="199" t="s">
        <v>107</v>
      </c>
      <c r="D102" s="194">
        <v>0.66200000000000003</v>
      </c>
      <c r="E102" s="124" t="s">
        <v>108</v>
      </c>
      <c r="F102" s="120">
        <v>0.63</v>
      </c>
      <c r="G102" s="124" t="s">
        <v>76</v>
      </c>
      <c r="H102" s="125">
        <v>16.186</v>
      </c>
      <c r="J102" s="20"/>
    </row>
    <row r="103" spans="3:10" ht="60" customHeight="1" x14ac:dyDescent="0.25">
      <c r="C103" s="200"/>
      <c r="D103" s="195"/>
      <c r="E103" s="124" t="s">
        <v>109</v>
      </c>
      <c r="F103" s="120">
        <v>1.02</v>
      </c>
      <c r="G103" s="124" t="s">
        <v>76</v>
      </c>
      <c r="H103" s="125">
        <v>16.186</v>
      </c>
      <c r="J103" s="20"/>
    </row>
    <row r="104" spans="3:10" ht="60" customHeight="1" x14ac:dyDescent="0.25">
      <c r="C104" s="200"/>
      <c r="D104" s="195"/>
      <c r="E104" s="124" t="s">
        <v>110</v>
      </c>
      <c r="F104" s="120" t="s">
        <v>111</v>
      </c>
      <c r="G104" s="124" t="s">
        <v>112</v>
      </c>
      <c r="H104" s="125">
        <v>16.186</v>
      </c>
      <c r="J104" s="20"/>
    </row>
    <row r="105" spans="3:10" ht="60" customHeight="1" x14ac:dyDescent="0.25">
      <c r="C105" s="200"/>
      <c r="D105" s="195"/>
      <c r="E105" s="124" t="s">
        <v>113</v>
      </c>
      <c r="F105" s="120">
        <v>0</v>
      </c>
      <c r="G105" s="124" t="s">
        <v>76</v>
      </c>
      <c r="H105" s="125">
        <v>16.186</v>
      </c>
      <c r="J105" s="20"/>
    </row>
    <row r="106" spans="3:10" ht="60" customHeight="1" x14ac:dyDescent="0.25">
      <c r="C106" s="201"/>
      <c r="D106" s="196"/>
      <c r="E106" s="124" t="s">
        <v>114</v>
      </c>
      <c r="F106" s="120">
        <v>1</v>
      </c>
      <c r="G106" s="124" t="s">
        <v>76</v>
      </c>
      <c r="H106" s="125">
        <v>16.186</v>
      </c>
      <c r="J106" s="20"/>
    </row>
    <row r="107" spans="3:10" ht="60" customHeight="1" x14ac:dyDescent="0.25">
      <c r="C107" s="199" t="s">
        <v>115</v>
      </c>
      <c r="D107" s="194">
        <v>2.863</v>
      </c>
      <c r="E107" s="124" t="s">
        <v>116</v>
      </c>
      <c r="F107" s="120" t="s">
        <v>111</v>
      </c>
      <c r="G107" s="124" t="s">
        <v>112</v>
      </c>
      <c r="H107" s="125">
        <v>16.186</v>
      </c>
      <c r="J107" s="20"/>
    </row>
    <row r="108" spans="3:10" ht="60" customHeight="1" x14ac:dyDescent="0.25">
      <c r="C108" s="200"/>
      <c r="D108" s="195"/>
      <c r="E108" s="124" t="s">
        <v>117</v>
      </c>
      <c r="F108" s="120">
        <v>1.44</v>
      </c>
      <c r="G108" s="124" t="s">
        <v>76</v>
      </c>
      <c r="H108" s="125">
        <v>16.186</v>
      </c>
      <c r="J108" s="20"/>
    </row>
    <row r="109" spans="3:10" ht="60" customHeight="1" x14ac:dyDescent="0.25">
      <c r="C109" s="200"/>
      <c r="D109" s="195"/>
      <c r="E109" s="124" t="s">
        <v>118</v>
      </c>
      <c r="F109" s="120">
        <v>4.28</v>
      </c>
      <c r="G109" s="124" t="s">
        <v>76</v>
      </c>
      <c r="H109" s="125">
        <v>16.186</v>
      </c>
      <c r="J109" s="20"/>
    </row>
    <row r="110" spans="3:10" ht="60" customHeight="1" x14ac:dyDescent="0.25">
      <c r="C110" s="200"/>
      <c r="D110" s="195"/>
      <c r="E110" s="124" t="s">
        <v>119</v>
      </c>
      <c r="F110" s="120" t="s">
        <v>111</v>
      </c>
      <c r="G110" s="124" t="s">
        <v>112</v>
      </c>
      <c r="H110" s="125">
        <v>16.186</v>
      </c>
      <c r="J110" s="20"/>
    </row>
    <row r="111" spans="3:10" ht="60" customHeight="1" x14ac:dyDescent="0.25">
      <c r="C111" s="200"/>
      <c r="D111" s="195"/>
      <c r="E111" s="124" t="s">
        <v>120</v>
      </c>
      <c r="F111" s="120" t="s">
        <v>111</v>
      </c>
      <c r="G111" s="124" t="s">
        <v>112</v>
      </c>
      <c r="H111" s="125">
        <v>16.186</v>
      </c>
      <c r="J111" s="20"/>
    </row>
    <row r="112" spans="3:10" ht="60" customHeight="1" x14ac:dyDescent="0.25">
      <c r="C112" s="201"/>
      <c r="D112" s="196"/>
      <c r="E112" s="124" t="s">
        <v>121</v>
      </c>
      <c r="F112" s="120" t="s">
        <v>111</v>
      </c>
      <c r="G112" s="124" t="s">
        <v>112</v>
      </c>
      <c r="H112" s="125">
        <v>16.186</v>
      </c>
      <c r="J112" s="20"/>
    </row>
    <row r="113" spans="3:10" ht="60" customHeight="1" x14ac:dyDescent="0.25">
      <c r="C113" s="199" t="s">
        <v>122</v>
      </c>
      <c r="D113" s="194">
        <v>4.0460000000000003</v>
      </c>
      <c r="E113" s="124" t="s">
        <v>123</v>
      </c>
      <c r="F113" s="120">
        <v>1</v>
      </c>
      <c r="G113" s="124" t="s">
        <v>76</v>
      </c>
      <c r="H113" s="125">
        <v>16.186</v>
      </c>
      <c r="J113" s="20"/>
    </row>
    <row r="114" spans="3:10" ht="60" customHeight="1" x14ac:dyDescent="0.25">
      <c r="C114" s="200"/>
      <c r="D114" s="195"/>
      <c r="E114" s="124" t="s">
        <v>124</v>
      </c>
      <c r="F114" s="120" t="s">
        <v>111</v>
      </c>
      <c r="G114" s="124" t="s">
        <v>112</v>
      </c>
      <c r="H114" s="125">
        <v>16.186</v>
      </c>
      <c r="J114" s="20"/>
    </row>
    <row r="115" spans="3:10" ht="60" customHeight="1" x14ac:dyDescent="0.25">
      <c r="C115" s="200"/>
      <c r="D115" s="195"/>
      <c r="E115" s="124" t="s">
        <v>125</v>
      </c>
      <c r="F115" s="120">
        <v>1</v>
      </c>
      <c r="G115" s="124" t="s">
        <v>76</v>
      </c>
      <c r="H115" s="125">
        <v>16.186</v>
      </c>
      <c r="J115" s="20"/>
    </row>
    <row r="116" spans="3:10" ht="60" customHeight="1" x14ac:dyDescent="0.25">
      <c r="C116" s="201"/>
      <c r="D116" s="195"/>
      <c r="E116" s="124" t="s">
        <v>126</v>
      </c>
      <c r="F116" s="120">
        <v>10.14</v>
      </c>
      <c r="G116" s="124" t="s">
        <v>76</v>
      </c>
      <c r="H116" s="125">
        <v>16.186</v>
      </c>
      <c r="J116" s="20"/>
    </row>
    <row r="117" spans="3:10" ht="60" customHeight="1" x14ac:dyDescent="0.25">
      <c r="C117" s="199" t="s">
        <v>127</v>
      </c>
      <c r="D117" s="194">
        <v>0.89900000000000002</v>
      </c>
      <c r="E117" s="124" t="s">
        <v>128</v>
      </c>
      <c r="F117" s="120" t="s">
        <v>111</v>
      </c>
      <c r="G117" s="124" t="s">
        <v>112</v>
      </c>
      <c r="H117" s="125">
        <v>16.186</v>
      </c>
      <c r="J117" s="20"/>
    </row>
    <row r="118" spans="3:10" ht="60" customHeight="1" x14ac:dyDescent="0.25">
      <c r="C118" s="200"/>
      <c r="D118" s="195"/>
      <c r="E118" s="124" t="s">
        <v>129</v>
      </c>
      <c r="F118" s="120">
        <v>0</v>
      </c>
      <c r="G118" s="124" t="s">
        <v>76</v>
      </c>
      <c r="H118" s="125">
        <v>16.186</v>
      </c>
      <c r="J118" s="20"/>
    </row>
    <row r="119" spans="3:10" ht="60" customHeight="1" x14ac:dyDescent="0.25">
      <c r="C119" s="200"/>
      <c r="D119" s="195"/>
      <c r="E119" s="124" t="s">
        <v>130</v>
      </c>
      <c r="F119" s="120">
        <v>2.7</v>
      </c>
      <c r="G119" s="124" t="s">
        <v>76</v>
      </c>
      <c r="H119" s="125">
        <v>16.186</v>
      </c>
      <c r="J119" s="20"/>
    </row>
    <row r="120" spans="3:10" ht="60" customHeight="1" x14ac:dyDescent="0.25">
      <c r="C120" s="200"/>
      <c r="D120" s="195"/>
      <c r="E120" s="124" t="s">
        <v>131</v>
      </c>
      <c r="F120" s="120" t="s">
        <v>111</v>
      </c>
      <c r="G120" s="124" t="s">
        <v>112</v>
      </c>
      <c r="H120" s="125">
        <v>16.186</v>
      </c>
      <c r="J120" s="20"/>
    </row>
    <row r="121" spans="3:10" ht="60" customHeight="1" x14ac:dyDescent="0.25">
      <c r="C121" s="200"/>
      <c r="D121" s="195"/>
      <c r="E121" s="124" t="s">
        <v>132</v>
      </c>
      <c r="F121" s="120">
        <v>0</v>
      </c>
      <c r="G121" s="124" t="s">
        <v>76</v>
      </c>
      <c r="H121" s="125">
        <v>16.186</v>
      </c>
      <c r="J121" s="20"/>
    </row>
    <row r="122" spans="3:10" ht="60" customHeight="1" x14ac:dyDescent="0.25">
      <c r="C122" s="201"/>
      <c r="D122" s="196"/>
      <c r="E122" s="124" t="s">
        <v>133</v>
      </c>
      <c r="F122" s="120" t="s">
        <v>111</v>
      </c>
      <c r="G122" s="124" t="s">
        <v>112</v>
      </c>
      <c r="H122" s="125">
        <v>16.186</v>
      </c>
      <c r="J122" s="20"/>
    </row>
    <row r="123" spans="3:10" ht="60" customHeight="1" x14ac:dyDescent="0.25">
      <c r="C123" s="199" t="s">
        <v>134</v>
      </c>
      <c r="D123" s="194">
        <v>1.4159999999999999</v>
      </c>
      <c r="E123" s="124" t="s">
        <v>135</v>
      </c>
      <c r="F123" s="120">
        <v>0</v>
      </c>
      <c r="G123" s="124" t="s">
        <v>76</v>
      </c>
      <c r="H123" s="125">
        <v>16.186</v>
      </c>
      <c r="J123" s="20"/>
    </row>
    <row r="124" spans="3:10" ht="60" customHeight="1" x14ac:dyDescent="0.25">
      <c r="C124" s="200"/>
      <c r="D124" s="195"/>
      <c r="E124" s="124" t="s">
        <v>136</v>
      </c>
      <c r="F124" s="120">
        <v>2.75</v>
      </c>
      <c r="G124" s="124" t="s">
        <v>76</v>
      </c>
      <c r="H124" s="125">
        <v>16.186</v>
      </c>
      <c r="J124" s="20"/>
    </row>
    <row r="125" spans="3:10" ht="60" customHeight="1" x14ac:dyDescent="0.25">
      <c r="C125" s="200"/>
      <c r="D125" s="195"/>
      <c r="E125" s="124" t="s">
        <v>137</v>
      </c>
      <c r="F125" s="120" t="s">
        <v>111</v>
      </c>
      <c r="G125" s="124" t="s">
        <v>112</v>
      </c>
      <c r="H125" s="125">
        <v>16.186</v>
      </c>
      <c r="J125" s="20"/>
    </row>
    <row r="126" spans="3:10" ht="60" customHeight="1" x14ac:dyDescent="0.25">
      <c r="C126" s="200"/>
      <c r="D126" s="195"/>
      <c r="E126" s="124" t="s">
        <v>138</v>
      </c>
      <c r="F126" s="120">
        <v>1.5</v>
      </c>
      <c r="G126" s="124" t="s">
        <v>76</v>
      </c>
      <c r="H126" s="125">
        <v>16.186</v>
      </c>
      <c r="J126" s="20"/>
    </row>
    <row r="127" spans="3:10" ht="60" customHeight="1" x14ac:dyDescent="0.25">
      <c r="C127" s="201"/>
      <c r="D127" s="196"/>
      <c r="E127" s="124" t="s">
        <v>139</v>
      </c>
      <c r="F127" s="120" t="s">
        <v>111</v>
      </c>
      <c r="G127" s="124" t="s">
        <v>112</v>
      </c>
      <c r="H127" s="125">
        <v>16.186</v>
      </c>
      <c r="J127" s="20"/>
    </row>
    <row r="128" spans="3:10" ht="60" customHeight="1" x14ac:dyDescent="0.25">
      <c r="C128" s="199" t="s">
        <v>140</v>
      </c>
      <c r="D128" s="194">
        <v>2.0289999999999999</v>
      </c>
      <c r="E128" s="124" t="s">
        <v>141</v>
      </c>
      <c r="F128" s="120">
        <v>1.17</v>
      </c>
      <c r="G128" s="124" t="s">
        <v>76</v>
      </c>
      <c r="H128" s="125">
        <v>16.186</v>
      </c>
      <c r="J128" s="20"/>
    </row>
    <row r="129" spans="3:10" ht="60" customHeight="1" x14ac:dyDescent="0.25">
      <c r="C129" s="200"/>
      <c r="D129" s="195"/>
      <c r="E129" s="124" t="s">
        <v>142</v>
      </c>
      <c r="F129" s="120">
        <v>2.17</v>
      </c>
      <c r="G129" s="124" t="s">
        <v>76</v>
      </c>
      <c r="H129" s="125">
        <v>16.186</v>
      </c>
      <c r="J129" s="20"/>
    </row>
    <row r="130" spans="3:10" ht="60" customHeight="1" x14ac:dyDescent="0.25">
      <c r="C130" s="200"/>
      <c r="D130" s="195"/>
      <c r="E130" s="124" t="s">
        <v>143</v>
      </c>
      <c r="F130" s="120">
        <v>0.45</v>
      </c>
      <c r="G130" s="124" t="s">
        <v>76</v>
      </c>
      <c r="H130" s="125">
        <v>16.186</v>
      </c>
      <c r="J130" s="20"/>
    </row>
    <row r="131" spans="3:10" ht="60" customHeight="1" x14ac:dyDescent="0.25">
      <c r="C131" s="200"/>
      <c r="D131" s="195"/>
      <c r="E131" s="124" t="s">
        <v>144</v>
      </c>
      <c r="F131" s="120" t="s">
        <v>111</v>
      </c>
      <c r="G131" s="124" t="s">
        <v>112</v>
      </c>
      <c r="H131" s="125">
        <v>16.186</v>
      </c>
      <c r="J131" s="20"/>
    </row>
    <row r="132" spans="3:10" ht="60" customHeight="1" x14ac:dyDescent="0.25">
      <c r="C132" s="200"/>
      <c r="D132" s="195"/>
      <c r="E132" s="124" t="s">
        <v>145</v>
      </c>
      <c r="F132" s="120">
        <v>4.96</v>
      </c>
      <c r="G132" s="124" t="s">
        <v>76</v>
      </c>
      <c r="H132" s="125">
        <v>16.186</v>
      </c>
      <c r="J132" s="20"/>
    </row>
    <row r="133" spans="3:10" ht="60" customHeight="1" x14ac:dyDescent="0.25">
      <c r="C133" s="200"/>
      <c r="D133" s="195"/>
      <c r="E133" s="124" t="s">
        <v>146</v>
      </c>
      <c r="F133" s="120" t="s">
        <v>111</v>
      </c>
      <c r="G133" s="124" t="s">
        <v>112</v>
      </c>
      <c r="H133" s="125">
        <v>16.186</v>
      </c>
      <c r="J133" s="20"/>
    </row>
    <row r="134" spans="3:10" ht="60" customHeight="1" x14ac:dyDescent="0.25">
      <c r="C134" s="200"/>
      <c r="D134" s="195"/>
      <c r="E134" s="124" t="s">
        <v>147</v>
      </c>
      <c r="F134" s="120">
        <v>1.4</v>
      </c>
      <c r="G134" s="124" t="s">
        <v>76</v>
      </c>
      <c r="H134" s="125">
        <v>16.186</v>
      </c>
      <c r="J134" s="20"/>
    </row>
    <row r="135" spans="3:10" ht="60" customHeight="1" x14ac:dyDescent="0.25">
      <c r="C135" s="201"/>
      <c r="D135" s="196"/>
      <c r="E135" s="124" t="s">
        <v>148</v>
      </c>
      <c r="F135" s="120" t="s">
        <v>111</v>
      </c>
      <c r="G135" s="124" t="s">
        <v>112</v>
      </c>
      <c r="H135" s="125">
        <v>16.186</v>
      </c>
      <c r="J135" s="20"/>
    </row>
    <row r="136" spans="3:10" ht="60" customHeight="1" x14ac:dyDescent="0.25">
      <c r="C136" s="199" t="s">
        <v>149</v>
      </c>
      <c r="D136" s="194">
        <v>1.6479999999999999</v>
      </c>
      <c r="E136" s="124" t="s">
        <v>150</v>
      </c>
      <c r="F136" s="120">
        <v>0</v>
      </c>
      <c r="G136" s="124" t="s">
        <v>76</v>
      </c>
      <c r="H136" s="125">
        <v>16.186</v>
      </c>
      <c r="J136" s="20"/>
    </row>
    <row r="137" spans="3:10" ht="60" customHeight="1" x14ac:dyDescent="0.25">
      <c r="C137" s="200"/>
      <c r="D137" s="195"/>
      <c r="E137" s="124" t="s">
        <v>151</v>
      </c>
      <c r="F137" s="120" t="s">
        <v>111</v>
      </c>
      <c r="G137" s="124" t="s">
        <v>112</v>
      </c>
      <c r="H137" s="125">
        <v>16.186</v>
      </c>
      <c r="J137" s="20"/>
    </row>
    <row r="138" spans="3:10" ht="60" customHeight="1" x14ac:dyDescent="0.25">
      <c r="C138" s="200"/>
      <c r="D138" s="195"/>
      <c r="E138" s="124" t="s">
        <v>152</v>
      </c>
      <c r="F138" s="120" t="s">
        <v>111</v>
      </c>
      <c r="G138" s="124" t="s">
        <v>112</v>
      </c>
      <c r="H138" s="125">
        <v>16.186</v>
      </c>
      <c r="J138" s="20"/>
    </row>
    <row r="139" spans="3:10" ht="60" customHeight="1" x14ac:dyDescent="0.25">
      <c r="C139" s="200"/>
      <c r="D139" s="195"/>
      <c r="E139" s="124" t="s">
        <v>153</v>
      </c>
      <c r="F139" s="120" t="s">
        <v>111</v>
      </c>
      <c r="G139" s="124" t="s">
        <v>112</v>
      </c>
      <c r="H139" s="125">
        <v>16.186</v>
      </c>
      <c r="J139" s="20"/>
    </row>
    <row r="140" spans="3:10" ht="60" customHeight="1" x14ac:dyDescent="0.25">
      <c r="C140" s="200"/>
      <c r="D140" s="195"/>
      <c r="E140" s="124" t="s">
        <v>154</v>
      </c>
      <c r="F140" s="120">
        <v>4.4400000000000004</v>
      </c>
      <c r="G140" s="124" t="s">
        <v>76</v>
      </c>
      <c r="H140" s="125">
        <v>16.186</v>
      </c>
      <c r="J140" s="20"/>
    </row>
    <row r="141" spans="3:10" ht="60" customHeight="1" x14ac:dyDescent="0.25">
      <c r="C141" s="200"/>
      <c r="D141" s="195"/>
      <c r="E141" s="124" t="s">
        <v>155</v>
      </c>
      <c r="F141" s="120" t="s">
        <v>111</v>
      </c>
      <c r="G141" s="124" t="s">
        <v>112</v>
      </c>
      <c r="H141" s="125">
        <v>16.186</v>
      </c>
      <c r="J141" s="20"/>
    </row>
    <row r="142" spans="3:10" ht="60" customHeight="1" x14ac:dyDescent="0.25">
      <c r="C142" s="200"/>
      <c r="D142" s="195"/>
      <c r="E142" s="124" t="s">
        <v>156</v>
      </c>
      <c r="F142" s="120" t="s">
        <v>111</v>
      </c>
      <c r="G142" s="124" t="s">
        <v>112</v>
      </c>
      <c r="H142" s="125">
        <v>16.186</v>
      </c>
      <c r="J142" s="20"/>
    </row>
    <row r="143" spans="3:10" ht="60" customHeight="1" x14ac:dyDescent="0.25">
      <c r="C143" s="201"/>
      <c r="D143" s="196"/>
      <c r="E143" s="124" t="s">
        <v>157</v>
      </c>
      <c r="F143" s="120">
        <v>0.5</v>
      </c>
      <c r="G143" s="124" t="s">
        <v>76</v>
      </c>
      <c r="H143" s="125">
        <v>16.186</v>
      </c>
      <c r="J143" s="20"/>
    </row>
    <row r="144" spans="3:10" ht="60" customHeight="1" x14ac:dyDescent="0.25">
      <c r="C144" s="199" t="s">
        <v>158</v>
      </c>
      <c r="D144" s="194">
        <v>0</v>
      </c>
      <c r="E144" s="124" t="s">
        <v>159</v>
      </c>
      <c r="F144" s="120">
        <v>0</v>
      </c>
      <c r="G144" s="124" t="s">
        <v>76</v>
      </c>
      <c r="H144" s="125">
        <v>16.186</v>
      </c>
      <c r="J144" s="20"/>
    </row>
    <row r="145" spans="3:10" ht="60" customHeight="1" x14ac:dyDescent="0.25">
      <c r="C145" s="200"/>
      <c r="D145" s="195"/>
      <c r="E145" s="124" t="s">
        <v>160</v>
      </c>
      <c r="F145" s="120">
        <v>0</v>
      </c>
      <c r="G145" s="124" t="s">
        <v>76</v>
      </c>
      <c r="H145" s="125">
        <v>16.186</v>
      </c>
      <c r="J145" s="20"/>
    </row>
    <row r="146" spans="3:10" ht="60" customHeight="1" x14ac:dyDescent="0.25">
      <c r="C146" s="200"/>
      <c r="D146" s="195"/>
      <c r="E146" s="124" t="s">
        <v>161</v>
      </c>
      <c r="F146" s="120">
        <v>0</v>
      </c>
      <c r="G146" s="124" t="s">
        <v>76</v>
      </c>
      <c r="H146" s="125">
        <v>16.186</v>
      </c>
      <c r="J146" s="20"/>
    </row>
    <row r="147" spans="3:10" ht="60" customHeight="1" x14ac:dyDescent="0.25">
      <c r="C147" s="200"/>
      <c r="D147" s="195"/>
      <c r="E147" s="124" t="s">
        <v>162</v>
      </c>
      <c r="F147" s="120" t="s">
        <v>111</v>
      </c>
      <c r="G147" s="124" t="s">
        <v>112</v>
      </c>
      <c r="H147" s="125">
        <v>16.186</v>
      </c>
      <c r="J147" s="20"/>
    </row>
    <row r="148" spans="3:10" ht="60" customHeight="1" x14ac:dyDescent="0.25">
      <c r="C148" s="200"/>
      <c r="D148" s="195"/>
      <c r="E148" s="124" t="s">
        <v>163</v>
      </c>
      <c r="F148" s="120">
        <v>0</v>
      </c>
      <c r="G148" s="124" t="s">
        <v>76</v>
      </c>
      <c r="H148" s="125">
        <v>16.186</v>
      </c>
      <c r="J148" s="20"/>
    </row>
    <row r="149" spans="3:10" ht="60" customHeight="1" x14ac:dyDescent="0.25">
      <c r="C149" s="200"/>
      <c r="D149" s="195"/>
      <c r="E149" s="124" t="s">
        <v>164</v>
      </c>
      <c r="F149" s="120">
        <v>0</v>
      </c>
      <c r="G149" s="124" t="s">
        <v>76</v>
      </c>
      <c r="H149" s="125">
        <v>16.186</v>
      </c>
      <c r="J149" s="20"/>
    </row>
    <row r="150" spans="3:10" ht="60" customHeight="1" x14ac:dyDescent="0.25">
      <c r="C150" s="201"/>
      <c r="D150" s="195"/>
      <c r="E150" s="124" t="s">
        <v>165</v>
      </c>
      <c r="F150" s="120" t="s">
        <v>111</v>
      </c>
      <c r="G150" s="124" t="s">
        <v>112</v>
      </c>
      <c r="H150" s="125">
        <v>16.186</v>
      </c>
      <c r="J150" s="20"/>
    </row>
    <row r="151" spans="3:10" ht="60" customHeight="1" x14ac:dyDescent="0.25">
      <c r="C151" s="199" t="s">
        <v>166</v>
      </c>
      <c r="D151" s="194">
        <v>143.64400000000001</v>
      </c>
      <c r="E151" s="124" t="s">
        <v>167</v>
      </c>
      <c r="F151" s="120">
        <v>1000</v>
      </c>
      <c r="G151" s="124" t="s">
        <v>76</v>
      </c>
      <c r="H151" s="125">
        <v>16.186</v>
      </c>
      <c r="J151" s="20"/>
    </row>
    <row r="152" spans="3:10" ht="60" customHeight="1" x14ac:dyDescent="0.25">
      <c r="C152" s="200"/>
      <c r="D152" s="195"/>
      <c r="E152" s="124" t="s">
        <v>168</v>
      </c>
      <c r="F152" s="120" t="s">
        <v>111</v>
      </c>
      <c r="G152" s="124" t="s">
        <v>112</v>
      </c>
      <c r="H152" s="125">
        <v>16.186</v>
      </c>
      <c r="J152" s="20"/>
    </row>
    <row r="153" spans="3:10" ht="60" customHeight="1" x14ac:dyDescent="0.25">
      <c r="C153" s="200"/>
      <c r="D153" s="195"/>
      <c r="E153" s="124" t="s">
        <v>169</v>
      </c>
      <c r="F153" s="120">
        <v>0</v>
      </c>
      <c r="G153" s="124" t="s">
        <v>76</v>
      </c>
      <c r="H153" s="125">
        <v>16.186</v>
      </c>
      <c r="J153" s="20"/>
    </row>
    <row r="154" spans="3:10" ht="60" customHeight="1" x14ac:dyDescent="0.25">
      <c r="C154" s="200"/>
      <c r="D154" s="195"/>
      <c r="E154" s="124" t="s">
        <v>170</v>
      </c>
      <c r="F154" s="120">
        <v>1</v>
      </c>
      <c r="G154" s="124" t="s">
        <v>76</v>
      </c>
      <c r="H154" s="125">
        <v>16.186</v>
      </c>
      <c r="J154" s="20"/>
    </row>
    <row r="155" spans="3:10" ht="60" customHeight="1" x14ac:dyDescent="0.25">
      <c r="C155" s="200"/>
      <c r="D155" s="195"/>
      <c r="E155" s="124" t="s">
        <v>171</v>
      </c>
      <c r="F155" s="120">
        <v>1</v>
      </c>
      <c r="G155" s="124" t="s">
        <v>76</v>
      </c>
      <c r="H155" s="125">
        <v>16.186</v>
      </c>
      <c r="J155" s="20"/>
    </row>
    <row r="156" spans="3:10" ht="60" customHeight="1" x14ac:dyDescent="0.25">
      <c r="C156" s="200"/>
      <c r="D156" s="195"/>
      <c r="E156" s="124" t="s">
        <v>172</v>
      </c>
      <c r="F156" s="120">
        <v>2.5</v>
      </c>
      <c r="G156" s="124" t="s">
        <v>76</v>
      </c>
      <c r="H156" s="125">
        <v>16.186</v>
      </c>
      <c r="J156" s="20"/>
    </row>
    <row r="157" spans="3:10" ht="60" customHeight="1" x14ac:dyDescent="0.25">
      <c r="C157" s="200"/>
      <c r="D157" s="195"/>
      <c r="E157" s="124" t="s">
        <v>173</v>
      </c>
      <c r="F157" s="120" t="s">
        <v>111</v>
      </c>
      <c r="G157" s="124" t="s">
        <v>112</v>
      </c>
      <c r="H157" s="125">
        <v>16.186</v>
      </c>
      <c r="J157" s="20"/>
    </row>
    <row r="158" spans="3:10" ht="60" customHeight="1" x14ac:dyDescent="0.25">
      <c r="C158" s="201"/>
      <c r="D158" s="196"/>
      <c r="E158" s="124" t="s">
        <v>174</v>
      </c>
      <c r="F158" s="120">
        <v>1.01</v>
      </c>
      <c r="G158" s="124" t="s">
        <v>76</v>
      </c>
      <c r="H158" s="125">
        <v>16.186</v>
      </c>
      <c r="J158" s="20"/>
    </row>
    <row r="159" spans="3:10" ht="60" customHeight="1" x14ac:dyDescent="0.25">
      <c r="C159" s="199" t="s">
        <v>175</v>
      </c>
      <c r="D159" s="194">
        <v>12.194000000000001</v>
      </c>
      <c r="E159" s="124" t="s">
        <v>176</v>
      </c>
      <c r="F159" s="120" t="s">
        <v>111</v>
      </c>
      <c r="G159" s="124" t="s">
        <v>112</v>
      </c>
      <c r="H159" s="125">
        <v>16.186</v>
      </c>
      <c r="J159" s="20"/>
    </row>
    <row r="160" spans="3:10" ht="60" customHeight="1" x14ac:dyDescent="0.25">
      <c r="C160" s="200"/>
      <c r="D160" s="195"/>
      <c r="E160" s="124" t="s">
        <v>177</v>
      </c>
      <c r="F160" s="120">
        <v>4</v>
      </c>
      <c r="G160" s="124" t="s">
        <v>76</v>
      </c>
      <c r="H160" s="125">
        <v>16.186</v>
      </c>
      <c r="J160" s="20"/>
    </row>
    <row r="161" spans="3:10" ht="60" customHeight="1" x14ac:dyDescent="0.25">
      <c r="C161" s="200"/>
      <c r="D161" s="195"/>
      <c r="E161" s="124" t="s">
        <v>178</v>
      </c>
      <c r="F161" s="120" t="s">
        <v>111</v>
      </c>
      <c r="G161" s="124" t="s">
        <v>112</v>
      </c>
      <c r="H161" s="125">
        <v>16.186</v>
      </c>
      <c r="J161" s="20"/>
    </row>
    <row r="162" spans="3:10" ht="60" customHeight="1" x14ac:dyDescent="0.25">
      <c r="C162" s="200"/>
      <c r="D162" s="195"/>
      <c r="E162" s="124" t="s">
        <v>179</v>
      </c>
      <c r="F162" s="120" t="s">
        <v>111</v>
      </c>
      <c r="G162" s="124" t="s">
        <v>112</v>
      </c>
      <c r="H162" s="125">
        <v>16.186</v>
      </c>
      <c r="J162" s="20"/>
    </row>
    <row r="163" spans="3:10" ht="60" customHeight="1" x14ac:dyDescent="0.25">
      <c r="C163" s="200"/>
      <c r="D163" s="195"/>
      <c r="E163" s="124" t="s">
        <v>180</v>
      </c>
      <c r="F163" s="120" t="s">
        <v>111</v>
      </c>
      <c r="G163" s="124" t="s">
        <v>112</v>
      </c>
      <c r="H163" s="125">
        <v>16.186</v>
      </c>
      <c r="J163" s="20"/>
    </row>
    <row r="164" spans="3:10" ht="60" customHeight="1" x14ac:dyDescent="0.25">
      <c r="C164" s="200"/>
      <c r="D164" s="195"/>
      <c r="E164" s="124" t="s">
        <v>181</v>
      </c>
      <c r="F164" s="120">
        <v>68.67</v>
      </c>
      <c r="G164" s="124" t="s">
        <v>76</v>
      </c>
      <c r="H164" s="125">
        <v>16.186</v>
      </c>
      <c r="J164" s="20"/>
    </row>
    <row r="165" spans="3:10" ht="60" customHeight="1" x14ac:dyDescent="0.25">
      <c r="C165" s="200"/>
      <c r="D165" s="195"/>
      <c r="E165" s="124" t="s">
        <v>182</v>
      </c>
      <c r="F165" s="120" t="s">
        <v>111</v>
      </c>
      <c r="G165" s="124" t="s">
        <v>112</v>
      </c>
      <c r="H165" s="125">
        <v>16.186</v>
      </c>
      <c r="J165" s="20"/>
    </row>
    <row r="166" spans="3:10" ht="60" customHeight="1" x14ac:dyDescent="0.25">
      <c r="C166" s="200"/>
      <c r="D166" s="195"/>
      <c r="E166" s="124" t="s">
        <v>183</v>
      </c>
      <c r="F166" s="120">
        <v>0.5</v>
      </c>
      <c r="G166" s="124" t="s">
        <v>76</v>
      </c>
      <c r="H166" s="125">
        <v>16.186</v>
      </c>
      <c r="J166" s="20"/>
    </row>
    <row r="167" spans="3:10" ht="60" customHeight="1" x14ac:dyDescent="0.25">
      <c r="C167" s="200"/>
      <c r="D167" s="195"/>
      <c r="E167" s="124" t="s">
        <v>184</v>
      </c>
      <c r="F167" s="120">
        <v>0</v>
      </c>
      <c r="G167" s="124" t="s">
        <v>76</v>
      </c>
      <c r="H167" s="125">
        <v>16.186</v>
      </c>
      <c r="J167" s="20"/>
    </row>
    <row r="168" spans="3:10" ht="60" customHeight="1" x14ac:dyDescent="0.25">
      <c r="C168" s="200"/>
      <c r="D168" s="195"/>
      <c r="E168" s="124" t="s">
        <v>185</v>
      </c>
      <c r="F168" s="120" t="s">
        <v>111</v>
      </c>
      <c r="G168" s="124" t="s">
        <v>112</v>
      </c>
      <c r="H168" s="125">
        <v>16.186</v>
      </c>
      <c r="J168" s="20"/>
    </row>
    <row r="169" spans="3:10" ht="60" customHeight="1" x14ac:dyDescent="0.25">
      <c r="C169" s="200"/>
      <c r="D169" s="195"/>
      <c r="E169" s="124" t="s">
        <v>186</v>
      </c>
      <c r="F169" s="120">
        <v>0</v>
      </c>
      <c r="G169" s="124" t="s">
        <v>76</v>
      </c>
      <c r="H169" s="125">
        <v>16.186</v>
      </c>
      <c r="J169" s="20"/>
    </row>
    <row r="170" spans="3:10" ht="60" customHeight="1" x14ac:dyDescent="0.25">
      <c r="C170" s="201"/>
      <c r="D170" s="196"/>
      <c r="E170" s="124" t="s">
        <v>187</v>
      </c>
      <c r="F170" s="120">
        <v>0</v>
      </c>
      <c r="G170" s="124" t="s">
        <v>76</v>
      </c>
      <c r="H170" s="125">
        <v>16.186</v>
      </c>
      <c r="J170" s="20"/>
    </row>
    <row r="171" spans="3:10" ht="60" customHeight="1" x14ac:dyDescent="0.25">
      <c r="C171" s="199" t="s">
        <v>188</v>
      </c>
      <c r="D171" s="194">
        <v>109.07</v>
      </c>
      <c r="E171" s="124" t="s">
        <v>189</v>
      </c>
      <c r="F171" s="120">
        <v>1.63</v>
      </c>
      <c r="G171" s="124" t="s">
        <v>76</v>
      </c>
      <c r="H171" s="125">
        <v>16.186</v>
      </c>
      <c r="J171" s="20"/>
    </row>
    <row r="172" spans="3:10" ht="60" customHeight="1" x14ac:dyDescent="0.25">
      <c r="C172" s="200"/>
      <c r="D172" s="195"/>
      <c r="E172" s="124" t="s">
        <v>190</v>
      </c>
      <c r="F172" s="120">
        <v>1</v>
      </c>
      <c r="G172" s="124" t="s">
        <v>76</v>
      </c>
      <c r="H172" s="125">
        <v>16.186</v>
      </c>
      <c r="J172" s="20"/>
    </row>
    <row r="173" spans="3:10" ht="60" customHeight="1" x14ac:dyDescent="0.25">
      <c r="C173" s="200"/>
      <c r="D173" s="195"/>
      <c r="E173" s="124" t="s">
        <v>191</v>
      </c>
      <c r="F173" s="120">
        <v>0.5</v>
      </c>
      <c r="G173" s="124" t="s">
        <v>76</v>
      </c>
      <c r="H173" s="125">
        <v>16.186</v>
      </c>
      <c r="J173" s="20"/>
    </row>
    <row r="174" spans="3:10" ht="60" customHeight="1" x14ac:dyDescent="0.25">
      <c r="C174" s="200"/>
      <c r="D174" s="195"/>
      <c r="E174" s="124" t="s">
        <v>192</v>
      </c>
      <c r="F174" s="120">
        <v>1.8</v>
      </c>
      <c r="G174" s="124" t="s">
        <v>76</v>
      </c>
      <c r="H174" s="125">
        <v>16.186</v>
      </c>
      <c r="J174" s="20"/>
    </row>
    <row r="175" spans="3:10" ht="60" customHeight="1" x14ac:dyDescent="0.25">
      <c r="C175" s="200"/>
      <c r="D175" s="195"/>
      <c r="E175" s="124" t="s">
        <v>193</v>
      </c>
      <c r="F175" s="120" t="s">
        <v>111</v>
      </c>
      <c r="G175" s="124" t="s">
        <v>112</v>
      </c>
      <c r="H175" s="125">
        <v>16.186</v>
      </c>
      <c r="J175" s="20"/>
    </row>
    <row r="176" spans="3:10" ht="60" customHeight="1" x14ac:dyDescent="0.25">
      <c r="C176" s="200"/>
      <c r="D176" s="195"/>
      <c r="E176" s="124" t="s">
        <v>194</v>
      </c>
      <c r="F176" s="120">
        <v>2</v>
      </c>
      <c r="G176" s="124" t="s">
        <v>76</v>
      </c>
      <c r="H176" s="125">
        <v>16.186</v>
      </c>
      <c r="J176" s="20"/>
    </row>
    <row r="177" spans="3:10" ht="60" customHeight="1" x14ac:dyDescent="0.25">
      <c r="C177" s="200"/>
      <c r="D177" s="195"/>
      <c r="E177" s="124" t="s">
        <v>195</v>
      </c>
      <c r="F177" s="120" t="s">
        <v>111</v>
      </c>
      <c r="G177" s="124" t="s">
        <v>112</v>
      </c>
      <c r="H177" s="125">
        <v>16.186</v>
      </c>
      <c r="J177" s="20"/>
    </row>
    <row r="178" spans="3:10" ht="60" customHeight="1" x14ac:dyDescent="0.25">
      <c r="C178" s="200"/>
      <c r="D178" s="195"/>
      <c r="E178" s="124" t="s">
        <v>196</v>
      </c>
      <c r="F178" s="120">
        <v>1</v>
      </c>
      <c r="G178" s="124" t="s">
        <v>76</v>
      </c>
      <c r="H178" s="125">
        <v>16.186</v>
      </c>
      <c r="J178" s="20"/>
    </row>
    <row r="179" spans="3:10" ht="60" customHeight="1" x14ac:dyDescent="0.25">
      <c r="C179" s="200"/>
      <c r="D179" s="195"/>
      <c r="E179" s="124" t="s">
        <v>197</v>
      </c>
      <c r="F179" s="120">
        <v>864</v>
      </c>
      <c r="G179" s="124" t="s">
        <v>76</v>
      </c>
      <c r="H179" s="125">
        <v>16.186</v>
      </c>
      <c r="J179" s="20"/>
    </row>
    <row r="180" spans="3:10" ht="60" customHeight="1" x14ac:dyDescent="0.25">
      <c r="C180" s="201"/>
      <c r="D180" s="195"/>
      <c r="E180" s="124" t="s">
        <v>198</v>
      </c>
      <c r="F180" s="120">
        <v>0.64</v>
      </c>
      <c r="G180" s="124" t="s">
        <v>76</v>
      </c>
      <c r="H180" s="125">
        <v>16.186</v>
      </c>
      <c r="J180" s="20"/>
    </row>
    <row r="181" spans="3:10" ht="60" customHeight="1" x14ac:dyDescent="0.25">
      <c r="C181" s="199" t="s">
        <v>199</v>
      </c>
      <c r="D181" s="194">
        <v>2.0459999999999998</v>
      </c>
      <c r="E181" s="124" t="s">
        <v>200</v>
      </c>
      <c r="F181" s="120">
        <v>0</v>
      </c>
      <c r="G181" s="124" t="s">
        <v>76</v>
      </c>
      <c r="H181" s="125">
        <v>16.186</v>
      </c>
      <c r="J181" s="20"/>
    </row>
    <row r="182" spans="3:10" ht="60" customHeight="1" x14ac:dyDescent="0.25">
      <c r="C182" s="200"/>
      <c r="D182" s="195"/>
      <c r="E182" s="124" t="s">
        <v>201</v>
      </c>
      <c r="F182" s="120">
        <v>0.67</v>
      </c>
      <c r="G182" s="124" t="s">
        <v>76</v>
      </c>
      <c r="H182" s="125">
        <v>16.186</v>
      </c>
      <c r="J182" s="20"/>
    </row>
    <row r="183" spans="3:10" ht="60" customHeight="1" x14ac:dyDescent="0.25">
      <c r="C183" s="200"/>
      <c r="D183" s="195"/>
      <c r="E183" s="124" t="s">
        <v>202</v>
      </c>
      <c r="F183" s="120">
        <v>3.06</v>
      </c>
      <c r="G183" s="124" t="s">
        <v>76</v>
      </c>
      <c r="H183" s="125">
        <v>16.186</v>
      </c>
      <c r="J183" s="20"/>
    </row>
    <row r="184" spans="3:10" ht="60" customHeight="1" x14ac:dyDescent="0.25">
      <c r="C184" s="200"/>
      <c r="D184" s="195"/>
      <c r="E184" s="124" t="s">
        <v>203</v>
      </c>
      <c r="F184" s="120">
        <v>10</v>
      </c>
      <c r="G184" s="124" t="s">
        <v>76</v>
      </c>
      <c r="H184" s="125">
        <v>16.186</v>
      </c>
      <c r="J184" s="20"/>
    </row>
    <row r="185" spans="3:10" ht="60" customHeight="1" x14ac:dyDescent="0.25">
      <c r="C185" s="200"/>
      <c r="D185" s="195"/>
      <c r="E185" s="124" t="s">
        <v>204</v>
      </c>
      <c r="F185" s="120">
        <v>0.83</v>
      </c>
      <c r="G185" s="124" t="s">
        <v>76</v>
      </c>
      <c r="H185" s="125">
        <v>16.186</v>
      </c>
      <c r="J185" s="20"/>
    </row>
    <row r="186" spans="3:10" ht="60" customHeight="1" x14ac:dyDescent="0.25">
      <c r="C186" s="200"/>
      <c r="D186" s="195"/>
      <c r="E186" s="124" t="s">
        <v>205</v>
      </c>
      <c r="F186" s="120">
        <v>0.16</v>
      </c>
      <c r="G186" s="124" t="s">
        <v>76</v>
      </c>
      <c r="H186" s="125">
        <v>16.186</v>
      </c>
      <c r="J186" s="20"/>
    </row>
    <row r="187" spans="3:10" ht="60" customHeight="1" x14ac:dyDescent="0.25">
      <c r="C187" s="200"/>
      <c r="D187" s="195"/>
      <c r="E187" s="124" t="s">
        <v>206</v>
      </c>
      <c r="F187" s="120">
        <v>1.22</v>
      </c>
      <c r="G187" s="124" t="s">
        <v>76</v>
      </c>
      <c r="H187" s="125">
        <v>16.186</v>
      </c>
      <c r="J187" s="20"/>
    </row>
    <row r="188" spans="3:10" ht="60" customHeight="1" x14ac:dyDescent="0.25">
      <c r="C188" s="201"/>
      <c r="D188" s="196"/>
      <c r="E188" s="124" t="s">
        <v>207</v>
      </c>
      <c r="F188" s="120">
        <v>0.43</v>
      </c>
      <c r="G188" s="124" t="s">
        <v>76</v>
      </c>
      <c r="H188" s="125">
        <v>16.186</v>
      </c>
      <c r="J188" s="20"/>
    </row>
    <row r="189" spans="3:10" ht="60" customHeight="1" x14ac:dyDescent="0.25">
      <c r="C189" s="199" t="s">
        <v>208</v>
      </c>
      <c r="D189" s="194">
        <v>0.86899999999999999</v>
      </c>
      <c r="E189" s="124" t="s">
        <v>209</v>
      </c>
      <c r="F189" s="120">
        <v>1</v>
      </c>
      <c r="G189" s="124" t="s">
        <v>76</v>
      </c>
      <c r="H189" s="125">
        <v>16.186</v>
      </c>
      <c r="J189" s="20"/>
    </row>
    <row r="190" spans="3:10" ht="60" customHeight="1" x14ac:dyDescent="0.25">
      <c r="C190" s="200"/>
      <c r="D190" s="195"/>
      <c r="E190" s="124" t="s">
        <v>210</v>
      </c>
      <c r="F190" s="120">
        <v>0</v>
      </c>
      <c r="G190" s="124" t="s">
        <v>76</v>
      </c>
      <c r="H190" s="125">
        <v>16.186</v>
      </c>
      <c r="J190" s="20"/>
    </row>
    <row r="191" spans="3:10" ht="60" customHeight="1" x14ac:dyDescent="0.25">
      <c r="C191" s="200"/>
      <c r="D191" s="195"/>
      <c r="E191" s="124" t="s">
        <v>211</v>
      </c>
      <c r="F191" s="120">
        <v>0</v>
      </c>
      <c r="G191" s="124" t="s">
        <v>76</v>
      </c>
      <c r="H191" s="125">
        <v>16.186</v>
      </c>
      <c r="J191" s="20"/>
    </row>
    <row r="192" spans="3:10" ht="60" customHeight="1" x14ac:dyDescent="0.25">
      <c r="C192" s="200"/>
      <c r="D192" s="195"/>
      <c r="E192" s="124" t="s">
        <v>212</v>
      </c>
      <c r="F192" s="120">
        <v>4</v>
      </c>
      <c r="G192" s="124" t="s">
        <v>76</v>
      </c>
      <c r="H192" s="125">
        <v>16.186</v>
      </c>
      <c r="J192" s="20"/>
    </row>
    <row r="193" spans="3:10" ht="60" customHeight="1" x14ac:dyDescent="0.25">
      <c r="C193" s="200"/>
      <c r="D193" s="195"/>
      <c r="E193" s="124" t="s">
        <v>213</v>
      </c>
      <c r="F193" s="120">
        <v>0.17</v>
      </c>
      <c r="G193" s="124" t="s">
        <v>76</v>
      </c>
      <c r="H193" s="125">
        <v>16.186</v>
      </c>
      <c r="J193" s="20"/>
    </row>
    <row r="194" spans="3:10" ht="60" customHeight="1" x14ac:dyDescent="0.25">
      <c r="C194" s="200"/>
      <c r="D194" s="195"/>
      <c r="E194" s="124" t="s">
        <v>214</v>
      </c>
      <c r="F194" s="120">
        <v>1</v>
      </c>
      <c r="G194" s="124" t="s">
        <v>76</v>
      </c>
      <c r="H194" s="125">
        <v>16.186</v>
      </c>
      <c r="J194" s="20"/>
    </row>
    <row r="195" spans="3:10" ht="60" customHeight="1" x14ac:dyDescent="0.25">
      <c r="C195" s="200"/>
      <c r="D195" s="195"/>
      <c r="E195" s="124" t="s">
        <v>215</v>
      </c>
      <c r="F195" s="120">
        <v>0</v>
      </c>
      <c r="G195" s="124" t="s">
        <v>76</v>
      </c>
      <c r="H195" s="125">
        <v>16.186</v>
      </c>
      <c r="J195" s="20"/>
    </row>
    <row r="196" spans="3:10" ht="60" customHeight="1" x14ac:dyDescent="0.25">
      <c r="C196" s="201"/>
      <c r="D196" s="196"/>
      <c r="E196" s="124" t="s">
        <v>216</v>
      </c>
      <c r="F196" s="120">
        <v>0.79</v>
      </c>
      <c r="G196" s="124" t="s">
        <v>76</v>
      </c>
      <c r="H196" s="125">
        <v>16.186</v>
      </c>
      <c r="J196" s="20"/>
    </row>
    <row r="197" spans="3:10" ht="60" customHeight="1" x14ac:dyDescent="0.25">
      <c r="C197" s="199" t="s">
        <v>217</v>
      </c>
      <c r="D197" s="194">
        <v>1.0620000000000001</v>
      </c>
      <c r="E197" s="124" t="s">
        <v>218</v>
      </c>
      <c r="F197" s="120">
        <v>0</v>
      </c>
      <c r="G197" s="124" t="s">
        <v>76</v>
      </c>
      <c r="H197" s="125">
        <v>16.186</v>
      </c>
      <c r="J197" s="20"/>
    </row>
    <row r="198" spans="3:10" ht="60" customHeight="1" x14ac:dyDescent="0.25">
      <c r="C198" s="200"/>
      <c r="D198" s="195"/>
      <c r="E198" s="124" t="s">
        <v>219</v>
      </c>
      <c r="F198" s="120">
        <v>0.61</v>
      </c>
      <c r="G198" s="124" t="s">
        <v>76</v>
      </c>
      <c r="H198" s="125">
        <v>16.186</v>
      </c>
      <c r="J198" s="20"/>
    </row>
    <row r="199" spans="3:10" ht="60" customHeight="1" x14ac:dyDescent="0.25">
      <c r="C199" s="200"/>
      <c r="D199" s="195"/>
      <c r="E199" s="124" t="s">
        <v>220</v>
      </c>
      <c r="F199" s="120">
        <v>3.97</v>
      </c>
      <c r="G199" s="124" t="s">
        <v>76</v>
      </c>
      <c r="H199" s="125">
        <v>16.186</v>
      </c>
      <c r="J199" s="20"/>
    </row>
    <row r="200" spans="3:10" ht="60" customHeight="1" x14ac:dyDescent="0.25">
      <c r="C200" s="200"/>
      <c r="D200" s="195"/>
      <c r="E200" s="124" t="s">
        <v>221</v>
      </c>
      <c r="F200" s="120">
        <v>1.22</v>
      </c>
      <c r="G200" s="124" t="s">
        <v>76</v>
      </c>
      <c r="H200" s="125">
        <v>16.186</v>
      </c>
      <c r="J200" s="20"/>
    </row>
    <row r="201" spans="3:10" ht="60" customHeight="1" x14ac:dyDescent="0.25">
      <c r="C201" s="200"/>
      <c r="D201" s="195"/>
      <c r="E201" s="124" t="s">
        <v>222</v>
      </c>
      <c r="F201" s="120">
        <v>0.75</v>
      </c>
      <c r="G201" s="124" t="s">
        <v>76</v>
      </c>
      <c r="H201" s="125">
        <v>16.186</v>
      </c>
      <c r="J201" s="20"/>
    </row>
    <row r="202" spans="3:10" ht="60" customHeight="1" x14ac:dyDescent="0.25">
      <c r="C202" s="200"/>
      <c r="D202" s="195"/>
      <c r="E202" s="124" t="s">
        <v>223</v>
      </c>
      <c r="F202" s="120">
        <v>0.11</v>
      </c>
      <c r="G202" s="124" t="s">
        <v>76</v>
      </c>
      <c r="H202" s="125">
        <v>16.186</v>
      </c>
      <c r="J202" s="20"/>
    </row>
    <row r="203" spans="3:10" ht="60" customHeight="1" x14ac:dyDescent="0.25">
      <c r="C203" s="200"/>
      <c r="D203" s="195"/>
      <c r="E203" s="124" t="s">
        <v>224</v>
      </c>
      <c r="F203" s="120">
        <v>1.92</v>
      </c>
      <c r="G203" s="124" t="s">
        <v>76</v>
      </c>
      <c r="H203" s="125">
        <v>16.186</v>
      </c>
      <c r="J203" s="20"/>
    </row>
    <row r="204" spans="3:10" ht="60" customHeight="1" x14ac:dyDescent="0.25">
      <c r="C204" s="200"/>
      <c r="D204" s="195"/>
      <c r="E204" s="124" t="s">
        <v>225</v>
      </c>
      <c r="F204" s="120">
        <v>1.4</v>
      </c>
      <c r="G204" s="124" t="s">
        <v>76</v>
      </c>
      <c r="H204" s="125">
        <v>16.186</v>
      </c>
      <c r="J204" s="20"/>
    </row>
    <row r="205" spans="3:10" ht="60" customHeight="1" x14ac:dyDescent="0.25">
      <c r="C205" s="200"/>
      <c r="D205" s="195"/>
      <c r="E205" s="124" t="s">
        <v>226</v>
      </c>
      <c r="F205" s="120">
        <v>1.2</v>
      </c>
      <c r="G205" s="124" t="s">
        <v>76</v>
      </c>
      <c r="H205" s="125">
        <v>16.186</v>
      </c>
      <c r="J205" s="20"/>
    </row>
    <row r="206" spans="3:10" ht="60" customHeight="1" x14ac:dyDescent="0.25">
      <c r="C206" s="200"/>
      <c r="D206" s="195"/>
      <c r="E206" s="124" t="s">
        <v>227</v>
      </c>
      <c r="F206" s="120">
        <v>0.5</v>
      </c>
      <c r="G206" s="124" t="s">
        <v>76</v>
      </c>
      <c r="H206" s="125">
        <v>16.186</v>
      </c>
      <c r="J206" s="20"/>
    </row>
    <row r="207" spans="3:10" ht="60" customHeight="1" x14ac:dyDescent="0.25">
      <c r="C207" s="201"/>
      <c r="D207" s="196"/>
      <c r="E207" s="124" t="s">
        <v>228</v>
      </c>
      <c r="F207" s="120">
        <v>0</v>
      </c>
      <c r="G207" s="124" t="s">
        <v>76</v>
      </c>
      <c r="H207" s="125">
        <v>16.186</v>
      </c>
      <c r="J207" s="20"/>
    </row>
    <row r="208" spans="3:10" ht="60" customHeight="1" x14ac:dyDescent="0.25">
      <c r="C208" s="199" t="s">
        <v>229</v>
      </c>
      <c r="D208" s="194">
        <v>1.9970000000000001</v>
      </c>
      <c r="E208" s="124" t="s">
        <v>230</v>
      </c>
      <c r="F208" s="120" t="s">
        <v>111</v>
      </c>
      <c r="G208" s="124" t="s">
        <v>112</v>
      </c>
      <c r="H208" s="125">
        <v>16.186</v>
      </c>
      <c r="J208" s="20"/>
    </row>
    <row r="209" spans="3:10" ht="60" customHeight="1" x14ac:dyDescent="0.25">
      <c r="C209" s="200"/>
      <c r="D209" s="195"/>
      <c r="E209" s="124" t="s">
        <v>231</v>
      </c>
      <c r="F209" s="120">
        <v>0</v>
      </c>
      <c r="G209" s="124" t="s">
        <v>76</v>
      </c>
      <c r="H209" s="125">
        <v>16.186</v>
      </c>
      <c r="J209" s="20"/>
    </row>
    <row r="210" spans="3:10" ht="60" customHeight="1" x14ac:dyDescent="0.25">
      <c r="C210" s="200"/>
      <c r="D210" s="195"/>
      <c r="E210" s="124" t="s">
        <v>232</v>
      </c>
      <c r="F210" s="120">
        <v>3</v>
      </c>
      <c r="G210" s="124" t="s">
        <v>76</v>
      </c>
      <c r="H210" s="125">
        <v>16.186</v>
      </c>
      <c r="J210" s="20"/>
    </row>
    <row r="211" spans="3:10" ht="60" customHeight="1" x14ac:dyDescent="0.25">
      <c r="C211" s="200"/>
      <c r="D211" s="195"/>
      <c r="E211" s="124" t="s">
        <v>233</v>
      </c>
      <c r="F211" s="120">
        <v>2.5</v>
      </c>
      <c r="G211" s="124" t="s">
        <v>76</v>
      </c>
      <c r="H211" s="125">
        <v>16.186</v>
      </c>
      <c r="J211" s="20"/>
    </row>
    <row r="212" spans="3:10" ht="60" customHeight="1" x14ac:dyDescent="0.25">
      <c r="C212" s="200"/>
      <c r="D212" s="195"/>
      <c r="E212" s="124" t="s">
        <v>234</v>
      </c>
      <c r="F212" s="120">
        <v>5.99</v>
      </c>
      <c r="G212" s="124" t="s">
        <v>76</v>
      </c>
      <c r="H212" s="125">
        <v>16.186</v>
      </c>
      <c r="J212" s="20"/>
    </row>
    <row r="213" spans="3:10" ht="60" customHeight="1" x14ac:dyDescent="0.25">
      <c r="C213" s="200"/>
      <c r="D213" s="195"/>
      <c r="E213" s="124" t="s">
        <v>235</v>
      </c>
      <c r="F213" s="120">
        <v>0.5</v>
      </c>
      <c r="G213" s="124" t="s">
        <v>76</v>
      </c>
      <c r="H213" s="125">
        <v>16.186</v>
      </c>
      <c r="J213" s="20"/>
    </row>
    <row r="214" spans="3:10" ht="60" customHeight="1" x14ac:dyDescent="0.25">
      <c r="C214" s="200"/>
      <c r="D214" s="195"/>
      <c r="E214" s="124" t="s">
        <v>236</v>
      </c>
      <c r="F214" s="120">
        <v>1.33</v>
      </c>
      <c r="G214" s="124" t="s">
        <v>76</v>
      </c>
      <c r="H214" s="125">
        <v>16.186</v>
      </c>
      <c r="J214" s="20"/>
    </row>
    <row r="215" spans="3:10" ht="60" customHeight="1" x14ac:dyDescent="0.25">
      <c r="C215" s="201"/>
      <c r="D215" s="196"/>
      <c r="E215" s="124" t="s">
        <v>237</v>
      </c>
      <c r="F215" s="120">
        <v>0.65</v>
      </c>
      <c r="G215" s="124" t="s">
        <v>76</v>
      </c>
      <c r="H215" s="125">
        <v>16.186</v>
      </c>
      <c r="J215" s="20"/>
    </row>
    <row r="216" spans="3:10" ht="60" customHeight="1" x14ac:dyDescent="0.25">
      <c r="C216" s="199" t="s">
        <v>238</v>
      </c>
      <c r="D216" s="194">
        <v>70.462999999999994</v>
      </c>
      <c r="E216" s="124" t="s">
        <v>239</v>
      </c>
      <c r="F216" s="120">
        <v>1.25</v>
      </c>
      <c r="G216" s="124" t="s">
        <v>76</v>
      </c>
      <c r="H216" s="125">
        <v>16.186</v>
      </c>
      <c r="J216" s="20"/>
    </row>
    <row r="217" spans="3:10" ht="60" customHeight="1" x14ac:dyDescent="0.25">
      <c r="C217" s="200"/>
      <c r="D217" s="195"/>
      <c r="E217" s="124" t="s">
        <v>240</v>
      </c>
      <c r="F217" s="120">
        <v>343.29</v>
      </c>
      <c r="G217" s="124" t="s">
        <v>76</v>
      </c>
      <c r="H217" s="125">
        <v>16.186</v>
      </c>
      <c r="J217" s="20"/>
    </row>
    <row r="218" spans="3:10" ht="60" customHeight="1" x14ac:dyDescent="0.25">
      <c r="C218" s="200"/>
      <c r="D218" s="195"/>
      <c r="E218" s="124" t="s">
        <v>241</v>
      </c>
      <c r="F218" s="120">
        <v>1.07</v>
      </c>
      <c r="G218" s="124" t="s">
        <v>76</v>
      </c>
      <c r="H218" s="125">
        <v>16.186</v>
      </c>
      <c r="J218" s="20"/>
    </row>
    <row r="219" spans="3:10" ht="60" customHeight="1" x14ac:dyDescent="0.25">
      <c r="C219" s="200"/>
      <c r="D219" s="195"/>
      <c r="E219" s="124" t="s">
        <v>242</v>
      </c>
      <c r="F219" s="120">
        <v>5.05</v>
      </c>
      <c r="G219" s="124" t="s">
        <v>76</v>
      </c>
      <c r="H219" s="125">
        <v>16.186</v>
      </c>
      <c r="J219" s="20"/>
    </row>
    <row r="220" spans="3:10" ht="60" customHeight="1" x14ac:dyDescent="0.25">
      <c r="C220" s="201"/>
      <c r="D220" s="196"/>
      <c r="E220" s="124" t="s">
        <v>243</v>
      </c>
      <c r="F220" s="120">
        <v>1.67</v>
      </c>
      <c r="G220" s="124" t="s">
        <v>76</v>
      </c>
      <c r="H220" s="125">
        <v>16.186</v>
      </c>
      <c r="J220" s="20"/>
    </row>
    <row r="221" spans="3:10" ht="60" customHeight="1" x14ac:dyDescent="0.25">
      <c r="C221" s="199" t="s">
        <v>244</v>
      </c>
      <c r="D221" s="194">
        <v>0.64400000000000002</v>
      </c>
      <c r="E221" s="124" t="s">
        <v>245</v>
      </c>
      <c r="F221" s="120">
        <v>0.9</v>
      </c>
      <c r="G221" s="124" t="s">
        <v>76</v>
      </c>
      <c r="H221" s="125">
        <v>16.186</v>
      </c>
      <c r="J221" s="20"/>
    </row>
    <row r="222" spans="3:10" ht="60" customHeight="1" x14ac:dyDescent="0.25">
      <c r="C222" s="200"/>
      <c r="D222" s="195"/>
      <c r="E222" s="124" t="s">
        <v>246</v>
      </c>
      <c r="F222" s="120">
        <v>0.5</v>
      </c>
      <c r="G222" s="124" t="s">
        <v>76</v>
      </c>
      <c r="H222" s="125">
        <v>16.186</v>
      </c>
      <c r="J222" s="20"/>
    </row>
    <row r="223" spans="3:10" ht="60" customHeight="1" x14ac:dyDescent="0.25">
      <c r="C223" s="200"/>
      <c r="D223" s="195"/>
      <c r="E223" s="124" t="s">
        <v>247</v>
      </c>
      <c r="F223" s="120">
        <v>0.18</v>
      </c>
      <c r="G223" s="124" t="s">
        <v>76</v>
      </c>
      <c r="H223" s="125">
        <v>16.186</v>
      </c>
      <c r="J223" s="20"/>
    </row>
    <row r="224" spans="3:10" ht="60" customHeight="1" x14ac:dyDescent="0.25">
      <c r="C224" s="201"/>
      <c r="D224" s="196"/>
      <c r="E224" s="124" t="s">
        <v>248</v>
      </c>
      <c r="F224" s="120">
        <v>1</v>
      </c>
      <c r="G224" s="124" t="s">
        <v>76</v>
      </c>
      <c r="H224" s="125">
        <v>16.186</v>
      </c>
      <c r="J224" s="20"/>
    </row>
    <row r="225" spans="3:10" ht="60" customHeight="1" x14ac:dyDescent="0.25">
      <c r="C225" s="199" t="s">
        <v>249</v>
      </c>
      <c r="D225" s="194">
        <v>0</v>
      </c>
      <c r="E225" s="124" t="s">
        <v>250</v>
      </c>
      <c r="F225" s="120">
        <v>0</v>
      </c>
      <c r="G225" s="124" t="s">
        <v>76</v>
      </c>
      <c r="H225" s="125">
        <v>16.186</v>
      </c>
      <c r="J225" s="20"/>
    </row>
    <row r="226" spans="3:10" ht="60" customHeight="1" x14ac:dyDescent="0.25">
      <c r="C226" s="200"/>
      <c r="D226" s="195"/>
      <c r="E226" s="124" t="s">
        <v>251</v>
      </c>
      <c r="F226" s="120">
        <v>0</v>
      </c>
      <c r="G226" s="124" t="s">
        <v>76</v>
      </c>
      <c r="H226" s="125">
        <v>16.186</v>
      </c>
      <c r="J226" s="20"/>
    </row>
    <row r="227" spans="3:10" ht="60" customHeight="1" x14ac:dyDescent="0.25">
      <c r="C227" s="201"/>
      <c r="D227" s="196"/>
      <c r="E227" s="124" t="s">
        <v>252</v>
      </c>
      <c r="F227" s="120">
        <v>0</v>
      </c>
      <c r="G227" s="124" t="s">
        <v>76</v>
      </c>
      <c r="H227" s="125">
        <v>16.186</v>
      </c>
      <c r="J227" s="20"/>
    </row>
    <row r="228" spans="3:10" ht="60" customHeight="1" x14ac:dyDescent="0.25">
      <c r="C228" s="124" t="s">
        <v>253</v>
      </c>
      <c r="D228" s="126">
        <v>0</v>
      </c>
      <c r="E228" s="124" t="s">
        <v>254</v>
      </c>
      <c r="F228" s="120" t="s">
        <v>111</v>
      </c>
      <c r="G228" s="124" t="s">
        <v>112</v>
      </c>
      <c r="H228" s="125">
        <v>16.186</v>
      </c>
      <c r="J228" s="20"/>
    </row>
    <row r="229" spans="3:10" ht="60" customHeight="1" x14ac:dyDescent="0.25">
      <c r="C229" s="124" t="s">
        <v>255</v>
      </c>
      <c r="D229" s="126">
        <v>0</v>
      </c>
      <c r="E229" s="124" t="s">
        <v>256</v>
      </c>
      <c r="F229" s="120" t="s">
        <v>111</v>
      </c>
      <c r="G229" s="124" t="s">
        <v>112</v>
      </c>
      <c r="H229" s="125">
        <v>16.186</v>
      </c>
      <c r="J229" s="20"/>
    </row>
    <row r="230" spans="3:10" ht="60" customHeight="1" x14ac:dyDescent="0.25">
      <c r="C230" s="124" t="s">
        <v>257</v>
      </c>
      <c r="D230" s="126">
        <v>0</v>
      </c>
      <c r="E230" s="124" t="s">
        <v>258</v>
      </c>
      <c r="F230" s="120" t="s">
        <v>111</v>
      </c>
      <c r="G230" s="124" t="s">
        <v>112</v>
      </c>
      <c r="H230" s="125">
        <v>16.186</v>
      </c>
      <c r="J230" s="20"/>
    </row>
    <row r="231" spans="3:10" ht="15.75" customHeight="1" x14ac:dyDescent="0.25">
      <c r="C231" s="121" t="s">
        <v>98</v>
      </c>
      <c r="D231" s="127">
        <f>H99</f>
        <v>16.186</v>
      </c>
      <c r="E231" s="123" t="str">
        <f>IF(D231&lt;0.5999,"NO SATISFACTORIO",(IF(D231&lt;0.8499,"PARCIALMENTE SATISFACTORIO","SATISFACTORIO")))</f>
        <v>SATISFACTORIO</v>
      </c>
      <c r="J231" s="20"/>
    </row>
    <row r="232" spans="3:10" ht="15.75" customHeight="1" x14ac:dyDescent="0.25">
      <c r="J232" s="20"/>
    </row>
    <row r="233" spans="3:10" ht="15.75" customHeight="1" x14ac:dyDescent="0.25">
      <c r="J233" s="20"/>
    </row>
    <row r="234" spans="3:10" ht="15.75" customHeight="1" x14ac:dyDescent="0.25">
      <c r="J234" s="20"/>
    </row>
    <row r="235" spans="3:10" ht="15.75" customHeight="1" x14ac:dyDescent="0.25">
      <c r="J235" s="20"/>
    </row>
    <row r="236" spans="3:10" ht="15.75" customHeight="1" x14ac:dyDescent="0.25">
      <c r="J236" s="20"/>
    </row>
    <row r="237" spans="3:10" ht="15.75" customHeight="1" x14ac:dyDescent="0.25">
      <c r="J237" s="20"/>
    </row>
    <row r="238" spans="3:10" ht="15.75" customHeight="1" x14ac:dyDescent="0.25">
      <c r="J238" s="20"/>
    </row>
    <row r="239" spans="3:10" ht="15.75" customHeight="1" x14ac:dyDescent="0.25">
      <c r="J239" s="20"/>
    </row>
    <row r="240" spans="3:10" ht="15.75" customHeight="1" x14ac:dyDescent="0.25">
      <c r="J240" s="20"/>
    </row>
    <row r="241" spans="3:384" s="67" customFormat="1" ht="35.1" customHeight="1" x14ac:dyDescent="0.25">
      <c r="C241" s="214" t="s">
        <v>296</v>
      </c>
      <c r="D241" s="214"/>
      <c r="E241" s="214"/>
      <c r="F241" s="214"/>
      <c r="G241" s="214"/>
      <c r="H241" s="214"/>
      <c r="I241" s="214"/>
      <c r="J241" s="214"/>
      <c r="L241" s="68"/>
      <c r="M241" s="69"/>
      <c r="O241" s="68"/>
      <c r="P241" s="70"/>
      <c r="Q241" s="68"/>
      <c r="R241" s="68"/>
      <c r="S241" s="71"/>
      <c r="T241" s="69"/>
      <c r="U241" s="68"/>
      <c r="V241" s="71"/>
      <c r="W241" s="69"/>
      <c r="X241" s="68"/>
      <c r="Y241" s="71"/>
      <c r="Z241" s="68"/>
      <c r="AA241" s="68"/>
      <c r="AB241" s="71"/>
      <c r="AC241" s="71"/>
      <c r="AD241" s="68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0"/>
      <c r="GE241" s="40"/>
      <c r="GF241" s="40"/>
      <c r="GG241" s="40"/>
      <c r="GH241" s="40"/>
      <c r="GI241" s="40"/>
      <c r="GJ241" s="40"/>
      <c r="GK241" s="40"/>
      <c r="GL241" s="40"/>
      <c r="GM241" s="40"/>
      <c r="GN241" s="40"/>
      <c r="GO241" s="40"/>
      <c r="GP241" s="40"/>
      <c r="GQ241" s="40"/>
      <c r="GR241" s="40"/>
      <c r="GS241" s="40"/>
      <c r="GT241" s="40"/>
      <c r="GU241" s="40"/>
      <c r="GV241" s="40"/>
      <c r="GW241" s="40"/>
      <c r="GX241" s="40"/>
      <c r="GY241" s="40"/>
      <c r="GZ241" s="40"/>
      <c r="HA241" s="40"/>
      <c r="HB241" s="40"/>
      <c r="HC241" s="40"/>
      <c r="HD241" s="40"/>
      <c r="HE241" s="40"/>
      <c r="HF241" s="40"/>
      <c r="HG241" s="40"/>
      <c r="HH241" s="40"/>
      <c r="HI241" s="40"/>
      <c r="HJ241" s="40"/>
      <c r="HK241" s="40"/>
      <c r="HL241" s="40"/>
      <c r="HM241" s="40"/>
      <c r="HN241" s="40"/>
      <c r="HO241" s="40"/>
      <c r="HP241" s="40"/>
      <c r="HQ241" s="40"/>
      <c r="HR241" s="40"/>
      <c r="HS241" s="40"/>
      <c r="HT241" s="40"/>
      <c r="HU241" s="40"/>
      <c r="HV241" s="40"/>
      <c r="HW241" s="40"/>
      <c r="HX241" s="40"/>
      <c r="HY241" s="40"/>
      <c r="HZ241" s="40"/>
      <c r="IA241" s="40"/>
      <c r="IB241" s="40"/>
      <c r="IC241" s="40"/>
      <c r="ID241" s="40"/>
      <c r="IE241" s="40"/>
      <c r="IF241" s="40"/>
      <c r="IG241" s="40"/>
      <c r="IH241" s="40"/>
      <c r="II241" s="40"/>
      <c r="IJ241" s="40"/>
      <c r="IK241" s="40"/>
      <c r="IL241" s="40"/>
      <c r="IM241" s="40"/>
      <c r="IN241" s="40"/>
      <c r="IO241" s="40"/>
      <c r="IP241" s="40"/>
      <c r="IQ241" s="40"/>
      <c r="IR241" s="40"/>
      <c r="IS241" s="40"/>
      <c r="IT241" s="40"/>
      <c r="IU241" s="40"/>
      <c r="IV241" s="40"/>
      <c r="IW241" s="40"/>
      <c r="IX241" s="40"/>
      <c r="IY241" s="40"/>
      <c r="IZ241" s="40"/>
      <c r="JA241" s="40"/>
      <c r="JB241" s="40"/>
      <c r="JC241" s="40"/>
      <c r="JD241" s="40"/>
      <c r="JE241" s="40"/>
      <c r="JF241" s="40"/>
      <c r="JG241" s="40"/>
      <c r="JH241" s="40"/>
      <c r="JI241" s="40"/>
      <c r="JJ241" s="40"/>
      <c r="JK241" s="40"/>
      <c r="JL241" s="40"/>
      <c r="JM241" s="40"/>
      <c r="JN241" s="40"/>
      <c r="JO241" s="40"/>
      <c r="JP241" s="40"/>
      <c r="JQ241" s="40"/>
      <c r="JR241" s="40"/>
      <c r="JS241" s="40"/>
      <c r="JT241" s="40"/>
      <c r="JU241" s="40"/>
      <c r="JV241" s="40"/>
      <c r="JW241" s="40"/>
      <c r="JX241" s="40"/>
      <c r="JY241" s="40"/>
      <c r="JZ241" s="40"/>
      <c r="KA241" s="40"/>
      <c r="KB241" s="40"/>
      <c r="KC241" s="40"/>
      <c r="KD241" s="40"/>
      <c r="KE241" s="40"/>
      <c r="KF241" s="40"/>
      <c r="KG241" s="40"/>
      <c r="KH241" s="40"/>
      <c r="KI241" s="40"/>
      <c r="KJ241" s="40"/>
      <c r="KK241" s="40"/>
      <c r="KL241" s="40"/>
      <c r="KM241" s="40"/>
      <c r="KN241" s="40"/>
      <c r="KO241" s="40"/>
      <c r="KP241" s="40"/>
      <c r="KQ241" s="40"/>
      <c r="KR241" s="40"/>
      <c r="KS241" s="40"/>
      <c r="KT241" s="40"/>
      <c r="KU241" s="40"/>
      <c r="KV241" s="40"/>
      <c r="KW241" s="40"/>
      <c r="KX241" s="40"/>
      <c r="KY241" s="40"/>
      <c r="KZ241" s="40"/>
      <c r="LA241" s="40"/>
      <c r="LB241" s="40"/>
      <c r="LC241" s="40"/>
      <c r="LD241" s="40"/>
      <c r="LE241" s="40"/>
      <c r="LF241" s="40"/>
      <c r="LG241" s="40"/>
      <c r="LH241" s="40"/>
      <c r="LI241" s="40"/>
      <c r="LJ241" s="40"/>
      <c r="LK241" s="40"/>
      <c r="LL241" s="40"/>
      <c r="LM241" s="40"/>
      <c r="LN241" s="40"/>
      <c r="LO241" s="40"/>
      <c r="LP241" s="40"/>
      <c r="LQ241" s="40"/>
      <c r="LR241" s="40"/>
      <c r="LS241" s="40"/>
      <c r="LT241" s="40"/>
      <c r="LU241" s="40"/>
      <c r="LV241" s="40"/>
      <c r="LW241" s="40"/>
      <c r="LX241" s="40"/>
      <c r="LY241" s="40"/>
      <c r="LZ241" s="40"/>
      <c r="MA241" s="40"/>
      <c r="MB241" s="40"/>
      <c r="MC241" s="40"/>
      <c r="MD241" s="40"/>
      <c r="ME241" s="40"/>
      <c r="MF241" s="40"/>
      <c r="MG241" s="40"/>
      <c r="MH241" s="40"/>
      <c r="MI241" s="40"/>
      <c r="MJ241" s="40"/>
      <c r="MK241" s="40"/>
      <c r="ML241" s="40"/>
      <c r="MM241" s="40"/>
      <c r="MN241" s="40"/>
      <c r="MO241" s="40"/>
      <c r="MP241" s="40"/>
      <c r="MQ241" s="40"/>
      <c r="MR241" s="40"/>
      <c r="MS241" s="40"/>
      <c r="MT241" s="40"/>
      <c r="MU241" s="40"/>
      <c r="MV241" s="40"/>
      <c r="MW241" s="40"/>
      <c r="MX241" s="40"/>
      <c r="MY241" s="40"/>
      <c r="MZ241" s="40"/>
      <c r="NA241" s="40"/>
      <c r="NB241" s="40"/>
      <c r="NC241" s="40"/>
      <c r="ND241" s="40"/>
      <c r="NE241" s="40"/>
      <c r="NF241" s="40"/>
      <c r="NG241" s="40"/>
      <c r="NH241" s="40"/>
      <c r="NI241" s="40"/>
      <c r="NJ241" s="40"/>
      <c r="NK241" s="40"/>
      <c r="NL241" s="40"/>
      <c r="NM241" s="40"/>
      <c r="NN241" s="40"/>
      <c r="NO241" s="40"/>
      <c r="NP241" s="40"/>
      <c r="NQ241" s="40"/>
      <c r="NR241" s="40"/>
      <c r="NS241" s="40"/>
      <c r="NT241" s="40"/>
    </row>
    <row r="242" spans="3:384" s="85" customFormat="1" ht="35.1" customHeight="1" x14ac:dyDescent="0.25">
      <c r="C242" s="223" t="s">
        <v>297</v>
      </c>
      <c r="D242" s="223"/>
      <c r="E242" s="223"/>
      <c r="F242" s="223"/>
      <c r="G242" s="223"/>
      <c r="H242" s="223"/>
      <c r="J242" s="86"/>
      <c r="L242" s="87"/>
      <c r="M242" s="86"/>
      <c r="N242" s="88"/>
      <c r="O242" s="89"/>
      <c r="P242" s="90"/>
      <c r="Q242" s="89"/>
      <c r="R242" s="89"/>
      <c r="S242" s="91"/>
      <c r="T242" s="92"/>
      <c r="U242" s="89"/>
      <c r="V242" s="91"/>
      <c r="W242" s="92"/>
      <c r="X242" s="89"/>
      <c r="Y242" s="93"/>
      <c r="Z242" s="87"/>
      <c r="AA242" s="87"/>
      <c r="AB242" s="93"/>
      <c r="AC242" s="93"/>
      <c r="AD242" s="87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0"/>
      <c r="GE242" s="40"/>
      <c r="GF242" s="40"/>
      <c r="GG242" s="40"/>
      <c r="GH242" s="40"/>
      <c r="GI242" s="40"/>
      <c r="GJ242" s="40"/>
      <c r="GK242" s="40"/>
      <c r="GL242" s="40"/>
      <c r="GM242" s="40"/>
      <c r="GN242" s="40"/>
      <c r="GO242" s="40"/>
      <c r="GP242" s="40"/>
      <c r="GQ242" s="40"/>
      <c r="GR242" s="40"/>
      <c r="GS242" s="40"/>
      <c r="GT242" s="40"/>
      <c r="GU242" s="40"/>
      <c r="GV242" s="40"/>
      <c r="GW242" s="40"/>
      <c r="GX242" s="40"/>
      <c r="GY242" s="40"/>
      <c r="GZ242" s="40"/>
      <c r="HA242" s="40"/>
      <c r="HB242" s="40"/>
      <c r="HC242" s="40"/>
      <c r="HD242" s="40"/>
      <c r="HE242" s="40"/>
      <c r="HF242" s="40"/>
      <c r="HG242" s="40"/>
      <c r="HH242" s="40"/>
      <c r="HI242" s="40"/>
      <c r="HJ242" s="40"/>
      <c r="HK242" s="40"/>
      <c r="HL242" s="40"/>
      <c r="HM242" s="40"/>
      <c r="HN242" s="40"/>
      <c r="HO242" s="40"/>
      <c r="HP242" s="40"/>
      <c r="HQ242" s="40"/>
      <c r="HR242" s="40"/>
      <c r="HS242" s="40"/>
      <c r="HT242" s="40"/>
      <c r="HU242" s="40"/>
      <c r="HV242" s="40"/>
      <c r="HW242" s="40"/>
      <c r="HX242" s="40"/>
      <c r="HY242" s="40"/>
      <c r="HZ242" s="40"/>
      <c r="IA242" s="40"/>
      <c r="IB242" s="40"/>
      <c r="IC242" s="40"/>
      <c r="ID242" s="40"/>
      <c r="IE242" s="40"/>
      <c r="IF242" s="40"/>
      <c r="IG242" s="40"/>
      <c r="IH242" s="40"/>
      <c r="II242" s="40"/>
      <c r="IJ242" s="40"/>
      <c r="IK242" s="40"/>
      <c r="IL242" s="40"/>
      <c r="IM242" s="40"/>
      <c r="IN242" s="40"/>
      <c r="IO242" s="40"/>
      <c r="IP242" s="40"/>
      <c r="IQ242" s="40"/>
      <c r="IR242" s="40"/>
      <c r="IS242" s="40"/>
      <c r="IT242" s="40"/>
      <c r="IU242" s="40"/>
      <c r="IV242" s="40"/>
      <c r="IW242" s="40"/>
      <c r="IX242" s="40"/>
      <c r="IY242" s="40"/>
      <c r="IZ242" s="40"/>
      <c r="JA242" s="40"/>
      <c r="JB242" s="40"/>
      <c r="JC242" s="40"/>
      <c r="JD242" s="40"/>
      <c r="JE242" s="40"/>
      <c r="JF242" s="40"/>
      <c r="JG242" s="40"/>
      <c r="JH242" s="40"/>
      <c r="JI242" s="40"/>
      <c r="JJ242" s="40"/>
      <c r="JK242" s="40"/>
      <c r="JL242" s="40"/>
      <c r="JM242" s="40"/>
      <c r="JN242" s="40"/>
      <c r="JO242" s="40"/>
      <c r="JP242" s="40"/>
      <c r="JQ242" s="40"/>
      <c r="JR242" s="40"/>
      <c r="JS242" s="40"/>
      <c r="JT242" s="40"/>
      <c r="JU242" s="40"/>
      <c r="JV242" s="40"/>
      <c r="JW242" s="40"/>
      <c r="JX242" s="40"/>
      <c r="JY242" s="40"/>
      <c r="JZ242" s="40"/>
      <c r="KA242" s="40"/>
      <c r="KB242" s="40"/>
      <c r="KC242" s="40"/>
      <c r="KD242" s="40"/>
      <c r="KE242" s="40"/>
      <c r="KF242" s="40"/>
      <c r="KG242" s="40"/>
      <c r="KH242" s="40"/>
      <c r="KI242" s="40"/>
      <c r="KJ242" s="40"/>
      <c r="KK242" s="40"/>
      <c r="KL242" s="40"/>
      <c r="KM242" s="40"/>
      <c r="KN242" s="40"/>
      <c r="KO242" s="40"/>
      <c r="KP242" s="40"/>
      <c r="KQ242" s="40"/>
      <c r="KR242" s="40"/>
      <c r="KS242" s="40"/>
      <c r="KT242" s="40"/>
      <c r="KU242" s="40"/>
      <c r="KV242" s="40"/>
      <c r="KW242" s="40"/>
      <c r="KX242" s="40"/>
      <c r="KY242" s="40"/>
      <c r="KZ242" s="40"/>
      <c r="LA242" s="40"/>
      <c r="LB242" s="40"/>
      <c r="LC242" s="40"/>
      <c r="LD242" s="40"/>
      <c r="LE242" s="40"/>
      <c r="LF242" s="40"/>
      <c r="LG242" s="40"/>
      <c r="LH242" s="40"/>
      <c r="LI242" s="40"/>
      <c r="LJ242" s="40"/>
      <c r="LK242" s="40"/>
      <c r="LL242" s="40"/>
      <c r="LM242" s="40"/>
      <c r="LN242" s="40"/>
      <c r="LO242" s="40"/>
      <c r="LP242" s="40"/>
      <c r="LQ242" s="40"/>
      <c r="LR242" s="40"/>
      <c r="LS242" s="40"/>
      <c r="LT242" s="40"/>
      <c r="LU242" s="40"/>
      <c r="LV242" s="40"/>
      <c r="LW242" s="40"/>
      <c r="LX242" s="40"/>
      <c r="LY242" s="40"/>
      <c r="LZ242" s="40"/>
      <c r="MA242" s="40"/>
      <c r="MB242" s="40"/>
      <c r="MC242" s="40"/>
      <c r="MD242" s="40"/>
      <c r="ME242" s="40"/>
      <c r="MF242" s="40"/>
      <c r="MG242" s="40"/>
      <c r="MH242" s="40"/>
      <c r="MI242" s="40"/>
      <c r="MJ242" s="40"/>
      <c r="MK242" s="40"/>
      <c r="ML242" s="40"/>
      <c r="MM242" s="40"/>
      <c r="MN242" s="40"/>
      <c r="MO242" s="40"/>
      <c r="MP242" s="40"/>
      <c r="MQ242" s="40"/>
      <c r="MR242" s="40"/>
      <c r="MS242" s="40"/>
      <c r="MT242" s="40"/>
      <c r="MU242" s="40"/>
      <c r="MV242" s="40"/>
      <c r="MW242" s="40"/>
      <c r="MX242" s="40"/>
      <c r="MY242" s="40"/>
      <c r="MZ242" s="40"/>
      <c r="NA242" s="40"/>
      <c r="NB242" s="40"/>
      <c r="NC242" s="40"/>
      <c r="ND242" s="40"/>
      <c r="NE242" s="40"/>
      <c r="NF242" s="40"/>
      <c r="NG242" s="40"/>
      <c r="NH242" s="40"/>
      <c r="NI242" s="40"/>
      <c r="NJ242" s="40"/>
      <c r="NK242" s="40"/>
      <c r="NL242" s="40"/>
      <c r="NM242" s="40"/>
      <c r="NN242" s="40"/>
      <c r="NO242" s="40"/>
      <c r="NP242" s="40"/>
      <c r="NQ242" s="40"/>
      <c r="NR242" s="40"/>
      <c r="NS242" s="40"/>
      <c r="NT242" s="40"/>
    </row>
    <row r="243" spans="3:384" ht="35.1" customHeight="1" x14ac:dyDescent="0.25">
      <c r="C243" s="94"/>
      <c r="D243" s="94"/>
      <c r="E243" s="94"/>
      <c r="F243" s="94"/>
      <c r="G243" s="94"/>
      <c r="H243" s="94"/>
      <c r="J243" s="20"/>
      <c r="N243" s="38"/>
      <c r="O243" s="47"/>
      <c r="P243" s="46"/>
      <c r="Q243" s="47"/>
      <c r="R243" s="47"/>
      <c r="S243" s="43"/>
      <c r="T243" s="48"/>
      <c r="U243" s="47"/>
      <c r="V243" s="43"/>
      <c r="W243" s="48"/>
      <c r="X243" s="47"/>
    </row>
    <row r="244" spans="3:384" ht="35.1" customHeight="1" x14ac:dyDescent="0.25">
      <c r="C244" s="192" t="s">
        <v>259</v>
      </c>
      <c r="D244" s="192"/>
      <c r="E244" s="192"/>
      <c r="F244" s="192"/>
      <c r="G244" s="192" t="s">
        <v>260</v>
      </c>
      <c r="H244" s="192"/>
      <c r="J244" s="20"/>
      <c r="N244" s="38"/>
      <c r="O244" s="47"/>
      <c r="P244" s="46"/>
      <c r="Q244" s="47"/>
      <c r="R244" s="47"/>
      <c r="S244" s="43"/>
      <c r="T244" s="48"/>
      <c r="U244" s="47"/>
      <c r="V244" s="43"/>
      <c r="W244" s="48"/>
      <c r="X244" s="47"/>
    </row>
    <row r="245" spans="3:384" ht="35.1" customHeight="1" x14ac:dyDescent="0.25">
      <c r="C245" s="52" t="s">
        <v>34</v>
      </c>
      <c r="D245" s="192" t="s">
        <v>49</v>
      </c>
      <c r="E245" s="192"/>
      <c r="F245" s="192"/>
      <c r="G245" s="192"/>
      <c r="H245" s="192"/>
      <c r="I245" s="20"/>
      <c r="J245" s="20"/>
      <c r="N245" s="38"/>
      <c r="O245" s="47"/>
      <c r="P245" s="46"/>
      <c r="Q245" s="47"/>
      <c r="R245" s="47"/>
      <c r="S245" s="43"/>
      <c r="T245" s="48"/>
      <c r="U245" s="47"/>
      <c r="V245" s="43"/>
      <c r="W245" s="48"/>
      <c r="X245" s="47"/>
    </row>
    <row r="246" spans="3:384" ht="35.1" customHeight="1" x14ac:dyDescent="0.25">
      <c r="C246" s="79" t="s">
        <v>261</v>
      </c>
      <c r="D246" s="208" t="s">
        <v>262</v>
      </c>
      <c r="E246" s="208"/>
      <c r="F246" s="208"/>
      <c r="G246" s="228">
        <v>5</v>
      </c>
      <c r="H246" s="228"/>
      <c r="J246" s="20"/>
      <c r="N246" s="38"/>
      <c r="O246" s="47"/>
      <c r="P246" s="46"/>
      <c r="Q246" s="47"/>
      <c r="R246" s="18"/>
      <c r="S246" s="18"/>
      <c r="T246" s="18"/>
      <c r="U246" s="18"/>
      <c r="V246" s="43"/>
      <c r="W246" s="18"/>
      <c r="X246" s="18"/>
      <c r="Y246" s="18"/>
      <c r="Z246" s="18"/>
    </row>
    <row r="247" spans="3:384" ht="35.1" customHeight="1" x14ac:dyDescent="0.25">
      <c r="C247" s="96" t="s">
        <v>263</v>
      </c>
      <c r="D247" s="209" t="s">
        <v>264</v>
      </c>
      <c r="E247" s="209"/>
      <c r="F247" s="209"/>
      <c r="G247" s="229">
        <v>3</v>
      </c>
      <c r="H247" s="229"/>
      <c r="J247" s="18"/>
      <c r="L247" s="18"/>
      <c r="M247" s="18"/>
      <c r="N247" s="38"/>
      <c r="O247" s="18"/>
      <c r="P247" s="18"/>
      <c r="Q247" s="18"/>
      <c r="R247" s="18"/>
      <c r="S247" s="43"/>
      <c r="T247" s="48"/>
      <c r="U247" s="47"/>
      <c r="V247" s="43"/>
      <c r="W247" s="48"/>
      <c r="X247" s="47"/>
    </row>
    <row r="248" spans="3:384" ht="35.1" customHeight="1" x14ac:dyDescent="0.25">
      <c r="C248" s="79" t="s">
        <v>265</v>
      </c>
      <c r="D248" s="208" t="s">
        <v>266</v>
      </c>
      <c r="E248" s="208"/>
      <c r="F248" s="208"/>
      <c r="G248" s="228">
        <v>1</v>
      </c>
      <c r="H248" s="228"/>
      <c r="J248" s="20"/>
      <c r="N248" s="38"/>
      <c r="O248" s="47"/>
      <c r="P248" s="46"/>
      <c r="Q248" s="47"/>
      <c r="R248" s="47"/>
      <c r="S248" s="43"/>
      <c r="T248" s="48"/>
      <c r="U248" s="47"/>
      <c r="V248" s="43"/>
      <c r="W248" s="48"/>
      <c r="X248" s="47"/>
    </row>
    <row r="249" spans="3:384" ht="35.1" customHeight="1" x14ac:dyDescent="0.25">
      <c r="C249" s="72"/>
      <c r="E249" s="72"/>
      <c r="J249" s="20"/>
      <c r="N249" s="38"/>
      <c r="O249" s="47"/>
      <c r="P249" s="46"/>
      <c r="Q249" s="47"/>
      <c r="R249" s="47"/>
      <c r="S249" s="43"/>
      <c r="T249" s="48"/>
      <c r="U249" s="47"/>
      <c r="V249" s="43"/>
      <c r="W249" s="48"/>
      <c r="X249" s="47"/>
    </row>
    <row r="250" spans="3:384" ht="24.75" customHeight="1" x14ac:dyDescent="0.25">
      <c r="C250" s="72"/>
      <c r="E250" s="72"/>
      <c r="J250" s="18"/>
      <c r="L250" s="18"/>
      <c r="M250" s="18"/>
      <c r="O250" s="18"/>
      <c r="P250" s="18"/>
      <c r="Q250" s="18"/>
      <c r="R250" s="47"/>
      <c r="S250" s="43"/>
      <c r="T250" s="48"/>
      <c r="U250" s="47"/>
      <c r="V250" s="43"/>
    </row>
    <row r="251" spans="3:384" ht="35.1" customHeight="1" x14ac:dyDescent="0.25">
      <c r="H251" s="20"/>
      <c r="J251" s="20"/>
      <c r="L251" s="18"/>
      <c r="M251" s="18"/>
      <c r="O251" s="18"/>
      <c r="P251" s="18"/>
      <c r="Q251" s="18"/>
      <c r="R251" s="43"/>
      <c r="S251" s="43"/>
      <c r="T251" s="18"/>
      <c r="AB251" s="18"/>
      <c r="AC251" s="18"/>
      <c r="AD251" s="18"/>
    </row>
    <row r="252" spans="3:384" ht="35.1" customHeight="1" x14ac:dyDescent="0.25">
      <c r="C252" s="202" t="s">
        <v>14</v>
      </c>
      <c r="D252" s="202"/>
      <c r="E252" s="202"/>
      <c r="F252" s="203" t="s">
        <v>298</v>
      </c>
      <c r="G252" s="204" t="s">
        <v>299</v>
      </c>
      <c r="H252" s="204"/>
      <c r="I252" s="204"/>
      <c r="J252" s="128"/>
      <c r="K252" s="40"/>
      <c r="L252" s="129"/>
      <c r="M252" s="128"/>
      <c r="N252" s="40"/>
      <c r="O252" s="18"/>
      <c r="P252" s="18"/>
      <c r="Q252" s="18"/>
      <c r="R252" s="43"/>
      <c r="S252" s="43"/>
      <c r="T252" s="18"/>
      <c r="AB252" s="18"/>
      <c r="AC252" s="18"/>
      <c r="AD252" s="18"/>
    </row>
    <row r="253" spans="3:384" ht="35.1" customHeight="1" x14ac:dyDescent="0.25">
      <c r="C253" s="202"/>
      <c r="D253" s="202"/>
      <c r="E253" s="202"/>
      <c r="F253" s="203"/>
      <c r="G253" s="58" t="s">
        <v>300</v>
      </c>
      <c r="H253" s="58" t="s">
        <v>301</v>
      </c>
      <c r="I253" s="58" t="s">
        <v>302</v>
      </c>
      <c r="J253" s="128" t="s">
        <v>303</v>
      </c>
      <c r="K253" s="40" t="s">
        <v>304</v>
      </c>
      <c r="L253" s="129" t="s">
        <v>305</v>
      </c>
      <c r="M253" s="128" t="s">
        <v>306</v>
      </c>
      <c r="N253" s="40" t="s">
        <v>307</v>
      </c>
      <c r="O253" s="18"/>
      <c r="P253" s="18"/>
      <c r="Q253" s="18"/>
      <c r="R253" s="43"/>
      <c r="S253" s="43"/>
      <c r="T253" s="18"/>
      <c r="AB253" s="18"/>
      <c r="AC253" s="18"/>
      <c r="AD253" s="18"/>
    </row>
    <row r="254" spans="3:384" ht="148.5" customHeight="1" x14ac:dyDescent="0.25">
      <c r="C254" s="205" t="s">
        <v>26</v>
      </c>
      <c r="D254" s="205"/>
      <c r="E254" s="205"/>
      <c r="F254" s="120">
        <v>0.95426</v>
      </c>
      <c r="G254" s="130">
        <v>1675</v>
      </c>
      <c r="H254" s="131">
        <v>42</v>
      </c>
      <c r="I254" s="130">
        <v>12</v>
      </c>
      <c r="J254" s="128">
        <v>6</v>
      </c>
      <c r="K254" s="40">
        <v>0.88273999999999997</v>
      </c>
      <c r="L254" s="129">
        <v>14315</v>
      </c>
      <c r="M254" s="128">
        <v>726</v>
      </c>
      <c r="N254" s="40">
        <v>476</v>
      </c>
      <c r="O254" s="18"/>
      <c r="P254" s="18"/>
      <c r="Q254" s="18"/>
      <c r="R254" s="43"/>
      <c r="S254" s="43"/>
      <c r="T254" s="18"/>
      <c r="AB254" s="18"/>
      <c r="AC254" s="18"/>
      <c r="AD254" s="18"/>
    </row>
    <row r="255" spans="3:384" ht="148.5" customHeight="1" x14ac:dyDescent="0.25">
      <c r="C255" s="205" t="s">
        <v>27</v>
      </c>
      <c r="D255" s="205"/>
      <c r="E255" s="205"/>
      <c r="F255" s="120">
        <v>0.91659000000000002</v>
      </c>
      <c r="G255" s="130">
        <v>5535</v>
      </c>
      <c r="H255" s="131">
        <v>321</v>
      </c>
      <c r="I255" s="130">
        <v>90</v>
      </c>
      <c r="J255" s="128">
        <v>6</v>
      </c>
      <c r="K255" s="40" t="s">
        <v>104</v>
      </c>
      <c r="L255" s="129" t="s">
        <v>104</v>
      </c>
      <c r="M255" s="128" t="s">
        <v>104</v>
      </c>
      <c r="N255" s="40" t="s">
        <v>104</v>
      </c>
      <c r="O255" s="18"/>
      <c r="P255" s="18"/>
      <c r="Q255" s="18"/>
      <c r="R255" s="43"/>
      <c r="S255" s="43"/>
      <c r="T255" s="18"/>
      <c r="AB255" s="18"/>
      <c r="AC255" s="18"/>
      <c r="AD255" s="18"/>
    </row>
    <row r="256" spans="3:384" ht="148.5" customHeight="1" x14ac:dyDescent="0.25">
      <c r="C256" s="205" t="s">
        <v>28</v>
      </c>
      <c r="D256" s="205"/>
      <c r="E256" s="205"/>
      <c r="F256" s="120">
        <v>0.83469000000000004</v>
      </c>
      <c r="G256" s="130">
        <v>645</v>
      </c>
      <c r="H256" s="131">
        <v>72</v>
      </c>
      <c r="I256" s="130">
        <v>111</v>
      </c>
      <c r="J256" s="128">
        <v>6</v>
      </c>
      <c r="K256" s="40" t="s">
        <v>104</v>
      </c>
      <c r="L256" s="129" t="s">
        <v>104</v>
      </c>
      <c r="M256" s="128" t="s">
        <v>104</v>
      </c>
      <c r="N256" s="40" t="s">
        <v>104</v>
      </c>
      <c r="O256" s="18"/>
      <c r="P256" s="18"/>
      <c r="Q256" s="18"/>
      <c r="R256" s="43"/>
      <c r="S256" s="43"/>
      <c r="T256" s="18"/>
      <c r="AB256" s="18"/>
      <c r="AC256" s="18"/>
      <c r="AD256" s="18"/>
    </row>
    <row r="257" spans="3:384" ht="148.5" customHeight="1" x14ac:dyDescent="0.25">
      <c r="C257" s="205" t="s">
        <v>29</v>
      </c>
      <c r="D257" s="205"/>
      <c r="E257" s="205"/>
      <c r="F257" s="120">
        <v>0.90935999999999995</v>
      </c>
      <c r="G257" s="130">
        <v>2010</v>
      </c>
      <c r="H257" s="131">
        <v>36</v>
      </c>
      <c r="I257" s="130">
        <v>11</v>
      </c>
      <c r="J257" s="128">
        <v>6</v>
      </c>
      <c r="K257" s="40" t="s">
        <v>104</v>
      </c>
      <c r="L257" s="129" t="s">
        <v>104</v>
      </c>
      <c r="M257" s="128" t="s">
        <v>104</v>
      </c>
      <c r="N257" s="40" t="s">
        <v>104</v>
      </c>
      <c r="O257" s="18"/>
      <c r="P257" s="18"/>
      <c r="Q257" s="18"/>
      <c r="R257" s="43"/>
      <c r="S257" s="43"/>
      <c r="T257" s="18"/>
      <c r="AB257" s="18"/>
      <c r="AC257" s="18"/>
      <c r="AD257" s="18"/>
    </row>
    <row r="258" spans="3:384" ht="148.5" customHeight="1" x14ac:dyDescent="0.25">
      <c r="C258" s="205" t="s">
        <v>30</v>
      </c>
      <c r="D258" s="205"/>
      <c r="E258" s="205"/>
      <c r="F258" s="120">
        <v>0.78164</v>
      </c>
      <c r="G258" s="130">
        <v>1685</v>
      </c>
      <c r="H258" s="131">
        <v>81</v>
      </c>
      <c r="I258" s="130">
        <v>37</v>
      </c>
      <c r="J258" s="128">
        <v>6</v>
      </c>
      <c r="K258" s="40" t="s">
        <v>104</v>
      </c>
      <c r="L258" s="129" t="s">
        <v>104</v>
      </c>
      <c r="M258" s="128" t="s">
        <v>104</v>
      </c>
      <c r="N258" s="40" t="s">
        <v>104</v>
      </c>
      <c r="O258" s="18"/>
      <c r="P258" s="18"/>
      <c r="Q258" s="18"/>
      <c r="R258" s="43"/>
      <c r="S258" s="43"/>
      <c r="T258" s="18"/>
      <c r="AB258" s="18"/>
      <c r="AC258" s="18"/>
      <c r="AD258" s="18"/>
    </row>
    <row r="259" spans="3:384" ht="148.5" customHeight="1" x14ac:dyDescent="0.25">
      <c r="C259" s="205" t="s">
        <v>31</v>
      </c>
      <c r="D259" s="205"/>
      <c r="E259" s="205"/>
      <c r="F259" s="120">
        <v>0.89988000000000001</v>
      </c>
      <c r="G259" s="130">
        <v>2765</v>
      </c>
      <c r="H259" s="131">
        <v>174</v>
      </c>
      <c r="I259" s="130">
        <v>215</v>
      </c>
      <c r="J259" s="128">
        <v>6</v>
      </c>
      <c r="K259" s="40" t="s">
        <v>104</v>
      </c>
      <c r="L259" s="129" t="s">
        <v>104</v>
      </c>
      <c r="M259" s="128" t="s">
        <v>104</v>
      </c>
      <c r="N259" s="40" t="s">
        <v>104</v>
      </c>
      <c r="O259" s="18"/>
      <c r="P259" s="18"/>
      <c r="Q259" s="18"/>
      <c r="R259" s="43"/>
      <c r="S259" s="43"/>
      <c r="T259" s="18"/>
      <c r="AB259" s="18"/>
      <c r="AC259" s="18"/>
      <c r="AD259" s="18"/>
    </row>
    <row r="260" spans="3:384" ht="35.1" customHeight="1" x14ac:dyDescent="0.25">
      <c r="D260" s="197" t="s">
        <v>267</v>
      </c>
      <c r="E260" s="198"/>
      <c r="F260" s="122">
        <f>K254</f>
        <v>0.88273999999999997</v>
      </c>
      <c r="G260" s="132">
        <f>L254</f>
        <v>14315</v>
      </c>
      <c r="H260" s="132">
        <f>M254</f>
        <v>726</v>
      </c>
      <c r="I260" s="132">
        <f>N254</f>
        <v>476</v>
      </c>
      <c r="J260" s="128"/>
      <c r="K260" s="40"/>
      <c r="L260" s="129"/>
      <c r="M260" s="128"/>
      <c r="N260" s="40"/>
      <c r="O260" s="18"/>
      <c r="P260" s="18"/>
      <c r="Q260" s="18"/>
      <c r="R260" s="43"/>
      <c r="S260" s="43"/>
      <c r="T260" s="18"/>
      <c r="AB260" s="18"/>
      <c r="AC260" s="18"/>
      <c r="AD260" s="18"/>
    </row>
    <row r="261" spans="3:384" ht="35.1" customHeight="1" x14ac:dyDescent="0.25">
      <c r="H261" s="20"/>
      <c r="J261" s="20"/>
      <c r="L261" s="129"/>
      <c r="M261" s="128"/>
      <c r="N261" s="40"/>
      <c r="O261" s="18"/>
      <c r="P261" s="18"/>
      <c r="Q261" s="18"/>
      <c r="R261" s="43"/>
      <c r="S261" s="43"/>
      <c r="T261" s="18"/>
      <c r="AB261" s="18"/>
      <c r="AC261" s="18"/>
      <c r="AD261" s="18"/>
    </row>
    <row r="262" spans="3:384" ht="35.1" customHeight="1" x14ac:dyDescent="0.25">
      <c r="C262" s="233" t="s">
        <v>309</v>
      </c>
      <c r="D262" s="233"/>
      <c r="E262" s="233"/>
      <c r="F262" s="233"/>
      <c r="G262" s="233"/>
      <c r="H262" s="20"/>
      <c r="I262" s="225" t="s">
        <v>268</v>
      </c>
      <c r="J262" s="225"/>
      <c r="K262" s="225"/>
      <c r="L262" s="225"/>
      <c r="M262" s="225"/>
      <c r="O262" s="18"/>
      <c r="P262" s="18"/>
      <c r="Q262" s="18"/>
      <c r="R262" s="18"/>
      <c r="T262" s="19"/>
      <c r="U262" s="47"/>
      <c r="AB262" s="18"/>
      <c r="AC262" s="18"/>
      <c r="AD262" s="18"/>
    </row>
    <row r="263" spans="3:384" ht="37.5" customHeight="1" x14ac:dyDescent="0.25">
      <c r="C263" s="52" t="s">
        <v>308</v>
      </c>
      <c r="D263" s="52" t="s">
        <v>269</v>
      </c>
      <c r="E263" s="52" t="s">
        <v>261</v>
      </c>
      <c r="F263" s="52" t="s">
        <v>263</v>
      </c>
      <c r="G263" s="52" t="s">
        <v>265</v>
      </c>
      <c r="J263" s="20"/>
    </row>
    <row r="264" spans="3:384" ht="35.1" customHeight="1" x14ac:dyDescent="0.25">
      <c r="C264" s="133">
        <f>J254</f>
        <v>6</v>
      </c>
      <c r="D264" s="133">
        <f>G260+H260+I260</f>
        <v>15517</v>
      </c>
      <c r="E264" s="134">
        <f>G260</f>
        <v>14315</v>
      </c>
      <c r="F264" s="134">
        <f>H260</f>
        <v>726</v>
      </c>
      <c r="G264" s="134">
        <f>I260</f>
        <v>476</v>
      </c>
      <c r="H264" s="135"/>
      <c r="J264" s="20"/>
      <c r="N264" s="38"/>
      <c r="O264" s="47"/>
      <c r="P264" s="46"/>
      <c r="Q264" s="47"/>
      <c r="R264" s="47"/>
      <c r="S264" s="43"/>
      <c r="T264" s="48"/>
      <c r="V264" s="43"/>
      <c r="W264" s="48"/>
      <c r="X264" s="47"/>
    </row>
    <row r="265" spans="3:384" ht="35.25" customHeight="1" x14ac:dyDescent="0.25">
      <c r="J265" s="18"/>
    </row>
    <row r="266" spans="3:384" ht="35.25" customHeight="1" x14ac:dyDescent="0.25">
      <c r="H266" s="20"/>
      <c r="J266" s="18"/>
    </row>
    <row r="267" spans="3:384" ht="85.5" customHeight="1" x14ac:dyDescent="0.25">
      <c r="H267" s="20"/>
      <c r="I267" s="136"/>
      <c r="J267" s="18"/>
    </row>
    <row r="268" spans="3:384" ht="15.75" customHeight="1" x14ac:dyDescent="0.25">
      <c r="J268" s="20"/>
    </row>
    <row r="269" spans="3:384" ht="15.75" customHeight="1" x14ac:dyDescent="0.25">
      <c r="J269" s="20"/>
    </row>
    <row r="270" spans="3:384" s="67" customFormat="1" ht="35.1" customHeight="1" x14ac:dyDescent="0.25">
      <c r="C270" s="234" t="s">
        <v>270</v>
      </c>
      <c r="D270" s="234"/>
      <c r="E270" s="234"/>
      <c r="F270" s="234"/>
      <c r="G270" s="234"/>
      <c r="H270" s="234"/>
      <c r="I270" s="137"/>
      <c r="J270" s="69"/>
      <c r="L270" s="68"/>
      <c r="M270" s="69"/>
      <c r="O270" s="68"/>
      <c r="P270" s="70"/>
      <c r="Q270" s="68"/>
      <c r="R270" s="68"/>
      <c r="S270" s="71"/>
      <c r="T270" s="69"/>
      <c r="U270" s="68"/>
      <c r="V270" s="71"/>
      <c r="W270" s="69"/>
      <c r="X270" s="68"/>
      <c r="Y270" s="71"/>
      <c r="Z270" s="68"/>
      <c r="AA270" s="68"/>
      <c r="AB270" s="71"/>
      <c r="AC270" s="71"/>
      <c r="AD270" s="68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  <c r="HP270" s="40"/>
      <c r="HQ270" s="40"/>
      <c r="HR270" s="40"/>
      <c r="HS270" s="40"/>
      <c r="HT270" s="40"/>
      <c r="HU270" s="40"/>
      <c r="HV270" s="40"/>
      <c r="HW270" s="40"/>
      <c r="HX270" s="40"/>
      <c r="HY270" s="40"/>
      <c r="HZ270" s="40"/>
      <c r="IA270" s="40"/>
      <c r="IB270" s="40"/>
      <c r="IC270" s="40"/>
      <c r="ID270" s="40"/>
      <c r="IE270" s="40"/>
      <c r="IF270" s="40"/>
      <c r="IG270" s="40"/>
      <c r="IH270" s="40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  <c r="IS270" s="40"/>
      <c r="IT270" s="40"/>
      <c r="IU270" s="40"/>
      <c r="IV270" s="40"/>
      <c r="IW270" s="40"/>
      <c r="IX270" s="40"/>
      <c r="IY270" s="40"/>
      <c r="IZ270" s="40"/>
      <c r="JA270" s="40"/>
      <c r="JB270" s="40"/>
      <c r="JC270" s="40"/>
      <c r="JD270" s="40"/>
      <c r="JE270" s="40"/>
      <c r="JF270" s="40"/>
      <c r="JG270" s="40"/>
      <c r="JH270" s="40"/>
      <c r="JI270" s="40"/>
      <c r="JJ270" s="40"/>
      <c r="JK270" s="40"/>
      <c r="JL270" s="40"/>
      <c r="JM270" s="40"/>
      <c r="JN270" s="40"/>
      <c r="JO270" s="40"/>
      <c r="JP270" s="40"/>
      <c r="JQ270" s="40"/>
      <c r="JR270" s="40"/>
      <c r="JS270" s="40"/>
      <c r="JT270" s="40"/>
      <c r="JU270" s="40"/>
      <c r="JV270" s="40"/>
      <c r="JW270" s="40"/>
      <c r="JX270" s="40"/>
      <c r="JY270" s="40"/>
      <c r="JZ270" s="40"/>
      <c r="KA270" s="40"/>
      <c r="KB270" s="40"/>
      <c r="KC270" s="40"/>
      <c r="KD270" s="40"/>
      <c r="KE270" s="40"/>
      <c r="KF270" s="40"/>
      <c r="KG270" s="40"/>
      <c r="KH270" s="40"/>
      <c r="KI270" s="40"/>
      <c r="KJ270" s="40"/>
      <c r="KK270" s="40"/>
      <c r="KL270" s="40"/>
      <c r="KM270" s="40"/>
      <c r="KN270" s="40"/>
      <c r="KO270" s="40"/>
      <c r="KP270" s="40"/>
      <c r="KQ270" s="40"/>
      <c r="KR270" s="40"/>
      <c r="KS270" s="40"/>
      <c r="KT270" s="40"/>
      <c r="KU270" s="40"/>
      <c r="KV270" s="40"/>
      <c r="KW270" s="40"/>
      <c r="KX270" s="40"/>
      <c r="KY270" s="40"/>
      <c r="KZ270" s="40"/>
      <c r="LA270" s="40"/>
      <c r="LB270" s="40"/>
      <c r="LC270" s="40"/>
      <c r="LD270" s="40"/>
      <c r="LE270" s="40"/>
      <c r="LF270" s="40"/>
      <c r="LG270" s="40"/>
      <c r="LH270" s="40"/>
      <c r="LI270" s="40"/>
      <c r="LJ270" s="40"/>
      <c r="LK270" s="40"/>
      <c r="LL270" s="40"/>
      <c r="LM270" s="40"/>
      <c r="LN270" s="40"/>
      <c r="LO270" s="40"/>
      <c r="LP270" s="40"/>
      <c r="LQ270" s="40"/>
      <c r="LR270" s="40"/>
      <c r="LS270" s="40"/>
      <c r="LT270" s="40"/>
      <c r="LU270" s="40"/>
      <c r="LV270" s="40"/>
      <c r="LW270" s="40"/>
      <c r="LX270" s="40"/>
      <c r="LY270" s="40"/>
      <c r="LZ270" s="40"/>
      <c r="MA270" s="40"/>
      <c r="MB270" s="40"/>
      <c r="MC270" s="40"/>
      <c r="MD270" s="40"/>
      <c r="ME270" s="40"/>
      <c r="MF270" s="40"/>
      <c r="MG270" s="40"/>
      <c r="MH270" s="40"/>
      <c r="MI270" s="40"/>
      <c r="MJ270" s="40"/>
      <c r="MK270" s="40"/>
      <c r="ML270" s="40"/>
      <c r="MM270" s="40"/>
      <c r="MN270" s="40"/>
      <c r="MO270" s="40"/>
      <c r="MP270" s="40"/>
      <c r="MQ270" s="40"/>
      <c r="MR270" s="40"/>
      <c r="MS270" s="40"/>
      <c r="MT270" s="40"/>
      <c r="MU270" s="40"/>
      <c r="MV270" s="40"/>
      <c r="MW270" s="40"/>
      <c r="MX270" s="40"/>
      <c r="MY270" s="40"/>
      <c r="MZ270" s="40"/>
      <c r="NA270" s="40"/>
      <c r="NB270" s="40"/>
      <c r="NC270" s="40"/>
      <c r="ND270" s="40"/>
      <c r="NE270" s="40"/>
      <c r="NF270" s="40"/>
      <c r="NG270" s="40"/>
      <c r="NH270" s="40"/>
      <c r="NI270" s="40"/>
      <c r="NJ270" s="40"/>
      <c r="NK270" s="40"/>
      <c r="NL270" s="40"/>
      <c r="NM270" s="40"/>
      <c r="NN270" s="40"/>
      <c r="NO270" s="40"/>
      <c r="NP270" s="40"/>
      <c r="NQ270" s="40"/>
      <c r="NR270" s="40"/>
      <c r="NS270" s="40"/>
      <c r="NT270" s="40"/>
    </row>
    <row r="271" spans="3:384" ht="35.1" customHeight="1" x14ac:dyDescent="0.25">
      <c r="J271" s="20"/>
      <c r="N271" s="38"/>
      <c r="O271" s="47"/>
      <c r="P271" s="46"/>
      <c r="Q271" s="47"/>
      <c r="R271" s="47"/>
      <c r="S271" s="43"/>
      <c r="T271" s="48"/>
      <c r="U271" s="47"/>
      <c r="V271" s="43"/>
      <c r="W271" s="48"/>
      <c r="X271" s="47"/>
    </row>
    <row r="272" spans="3:384" ht="35.1" customHeight="1" x14ac:dyDescent="0.25">
      <c r="C272" s="52" t="s">
        <v>271</v>
      </c>
      <c r="D272" s="192" t="s">
        <v>272</v>
      </c>
      <c r="E272" s="192"/>
      <c r="J272" s="20"/>
      <c r="K272" s="20"/>
      <c r="L272" s="18"/>
      <c r="N272" s="22"/>
      <c r="AB272" s="18"/>
      <c r="AC272" s="18"/>
      <c r="AD272" s="18"/>
    </row>
    <row r="273" spans="3:1026" ht="15.75" customHeight="1" x14ac:dyDescent="0.25">
      <c r="C273" s="235" t="s">
        <v>273</v>
      </c>
      <c r="D273" s="236">
        <f>F260</f>
        <v>0.88273999999999997</v>
      </c>
      <c r="E273" s="237" t="str">
        <f>IF(D273 &gt;= 0.85,C278,IF(D273&lt;=0.59,C280,C279))</f>
        <v>SATISFACTORIO.</v>
      </c>
      <c r="J273" s="20"/>
    </row>
    <row r="274" spans="3:1026" ht="15.75" customHeight="1" x14ac:dyDescent="0.25">
      <c r="C274" s="235"/>
      <c r="D274" s="236"/>
      <c r="E274" s="237"/>
      <c r="J274" s="20"/>
    </row>
    <row r="275" spans="3:1026" ht="14.25" customHeight="1" x14ac:dyDescent="0.25">
      <c r="J275" s="20"/>
    </row>
    <row r="276" spans="3:1026" ht="35.1" customHeight="1" x14ac:dyDescent="0.25">
      <c r="C276" s="230"/>
      <c r="D276" s="230"/>
      <c r="E276" s="230"/>
      <c r="F276" s="230"/>
      <c r="G276" s="230"/>
      <c r="H276" s="230"/>
      <c r="I276" s="94"/>
      <c r="J276" s="20"/>
    </row>
    <row r="277" spans="3:1026" ht="40.5" customHeight="1" x14ac:dyDescent="0.25">
      <c r="C277" s="52" t="s">
        <v>34</v>
      </c>
      <c r="D277" s="52" t="s">
        <v>35</v>
      </c>
      <c r="E277" s="52" t="s">
        <v>36</v>
      </c>
      <c r="J277" s="20"/>
    </row>
    <row r="278" spans="3:1026" ht="32.25" customHeight="1" x14ac:dyDescent="0.25">
      <c r="C278" s="79" t="s">
        <v>76</v>
      </c>
      <c r="D278" s="80" t="s">
        <v>38</v>
      </c>
      <c r="E278" s="53"/>
      <c r="J278" s="20"/>
    </row>
    <row r="279" spans="3:1026" ht="42" customHeight="1" x14ac:dyDescent="0.25">
      <c r="C279" s="79" t="s">
        <v>74</v>
      </c>
      <c r="D279" s="95" t="s">
        <v>40</v>
      </c>
      <c r="E279" s="138"/>
      <c r="J279" s="20"/>
    </row>
    <row r="280" spans="3:1026" ht="29.25" customHeight="1" x14ac:dyDescent="0.25">
      <c r="C280" s="79" t="s">
        <v>83</v>
      </c>
      <c r="D280" s="53" t="s">
        <v>42</v>
      </c>
      <c r="E280" s="53"/>
      <c r="J280" s="20"/>
    </row>
    <row r="281" spans="3:1026" ht="15.75" customHeight="1" x14ac:dyDescent="0.25">
      <c r="J281" s="20"/>
    </row>
    <row r="282" spans="3:1026" ht="15.75" customHeight="1" x14ac:dyDescent="0.25">
      <c r="J282" s="20"/>
    </row>
    <row r="283" spans="3:1026" ht="15.75" customHeight="1" x14ac:dyDescent="0.25">
      <c r="J283" s="20"/>
    </row>
    <row r="284" spans="3:1026" s="85" customFormat="1" ht="35.1" customHeight="1" x14ac:dyDescent="0.25">
      <c r="C284" s="231" t="s">
        <v>312</v>
      </c>
      <c r="D284" s="231"/>
      <c r="E284" s="231"/>
      <c r="F284" s="231"/>
      <c r="G284" s="231"/>
      <c r="H284" s="231"/>
      <c r="I284" s="231"/>
      <c r="J284" s="231"/>
      <c r="K284" s="139"/>
      <c r="L284" s="87"/>
      <c r="M284" s="86"/>
      <c r="O284" s="87"/>
      <c r="P284" s="140"/>
      <c r="Q284" s="87"/>
      <c r="R284" s="87"/>
      <c r="S284" s="93"/>
      <c r="T284" s="86"/>
      <c r="U284" s="87"/>
      <c r="V284" s="93"/>
      <c r="W284" s="86"/>
      <c r="X284" s="87"/>
      <c r="Y284" s="93"/>
      <c r="Z284" s="87"/>
      <c r="AA284" s="87"/>
      <c r="AB284" s="93"/>
      <c r="AC284" s="93"/>
      <c r="AD284" s="87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  <c r="FZ284" s="40"/>
      <c r="GA284" s="40"/>
      <c r="GB284" s="40"/>
      <c r="GC284" s="40"/>
      <c r="GD284" s="40"/>
      <c r="GE284" s="40"/>
      <c r="GF284" s="40"/>
      <c r="GG284" s="40"/>
      <c r="GH284" s="40"/>
      <c r="GI284" s="40"/>
      <c r="GJ284" s="40"/>
      <c r="GK284" s="40"/>
      <c r="GL284" s="40"/>
      <c r="GM284" s="40"/>
      <c r="GN284" s="40"/>
      <c r="GO284" s="40"/>
      <c r="GP284" s="40"/>
      <c r="GQ284" s="40"/>
      <c r="GR284" s="40"/>
      <c r="GS284" s="40"/>
      <c r="GT284" s="40"/>
      <c r="GU284" s="40"/>
      <c r="GV284" s="40"/>
      <c r="GW284" s="40"/>
      <c r="GX284" s="40"/>
      <c r="GY284" s="40"/>
      <c r="GZ284" s="40"/>
      <c r="HA284" s="40"/>
      <c r="HB284" s="40"/>
      <c r="HC284" s="40"/>
      <c r="HD284" s="40"/>
      <c r="HE284" s="40"/>
      <c r="HF284" s="40"/>
      <c r="HG284" s="40"/>
      <c r="HH284" s="40"/>
      <c r="HI284" s="40"/>
      <c r="HJ284" s="40"/>
      <c r="HK284" s="40"/>
      <c r="HL284" s="40"/>
      <c r="HM284" s="40"/>
      <c r="HN284" s="40"/>
      <c r="HO284" s="40"/>
      <c r="HP284" s="40"/>
      <c r="HQ284" s="40"/>
      <c r="HR284" s="40"/>
      <c r="HS284" s="40"/>
      <c r="HT284" s="40"/>
      <c r="HU284" s="40"/>
      <c r="HV284" s="40"/>
      <c r="HW284" s="40"/>
      <c r="HX284" s="40"/>
      <c r="HY284" s="40"/>
      <c r="HZ284" s="40"/>
      <c r="IA284" s="40"/>
      <c r="IB284" s="40"/>
      <c r="IC284" s="40"/>
      <c r="ID284" s="40"/>
      <c r="IE284" s="40"/>
      <c r="IF284" s="40"/>
      <c r="IG284" s="40"/>
      <c r="IH284" s="40"/>
      <c r="II284" s="40"/>
      <c r="IJ284" s="40"/>
      <c r="IK284" s="40"/>
      <c r="IL284" s="40"/>
      <c r="IM284" s="40"/>
      <c r="IN284" s="40"/>
      <c r="IO284" s="40"/>
      <c r="IP284" s="40"/>
      <c r="IQ284" s="40"/>
      <c r="IR284" s="40"/>
      <c r="IS284" s="40"/>
      <c r="IT284" s="40"/>
      <c r="IU284" s="40"/>
      <c r="IV284" s="40"/>
      <c r="IW284" s="40"/>
      <c r="IX284" s="40"/>
      <c r="IY284" s="40"/>
      <c r="IZ284" s="40"/>
      <c r="JA284" s="40"/>
      <c r="JB284" s="40"/>
      <c r="JC284" s="40"/>
      <c r="JD284" s="40"/>
      <c r="JE284" s="40"/>
      <c r="JF284" s="40"/>
      <c r="JG284" s="40"/>
      <c r="JH284" s="40"/>
      <c r="JI284" s="40"/>
      <c r="JJ284" s="40"/>
      <c r="JK284" s="40"/>
      <c r="JL284" s="40"/>
      <c r="JM284" s="40"/>
      <c r="JN284" s="40"/>
      <c r="JO284" s="40"/>
      <c r="JP284" s="40"/>
      <c r="JQ284" s="40"/>
      <c r="JR284" s="40"/>
      <c r="JS284" s="40"/>
      <c r="JT284" s="40"/>
      <c r="JU284" s="40"/>
      <c r="JV284" s="40"/>
      <c r="JW284" s="40"/>
      <c r="JX284" s="40"/>
      <c r="JY284" s="40"/>
      <c r="JZ284" s="40"/>
      <c r="KA284" s="40"/>
      <c r="KB284" s="40"/>
      <c r="KC284" s="40"/>
      <c r="KD284" s="40"/>
      <c r="KE284" s="40"/>
      <c r="KF284" s="40"/>
      <c r="KG284" s="40"/>
      <c r="KH284" s="40"/>
      <c r="KI284" s="40"/>
      <c r="KJ284" s="40"/>
      <c r="KK284" s="40"/>
      <c r="KL284" s="40"/>
      <c r="KM284" s="40"/>
      <c r="KN284" s="40"/>
      <c r="KO284" s="40"/>
      <c r="KP284" s="40"/>
      <c r="KQ284" s="40"/>
      <c r="KR284" s="40"/>
      <c r="KS284" s="40"/>
      <c r="KT284" s="40"/>
      <c r="KU284" s="40"/>
      <c r="KV284" s="40"/>
      <c r="KW284" s="40"/>
      <c r="KX284" s="40"/>
      <c r="KY284" s="40"/>
      <c r="KZ284" s="40"/>
      <c r="LA284" s="40"/>
      <c r="LB284" s="40"/>
      <c r="LC284" s="40"/>
      <c r="LD284" s="40"/>
      <c r="LE284" s="40"/>
      <c r="LF284" s="40"/>
      <c r="LG284" s="40"/>
      <c r="LH284" s="40"/>
      <c r="LI284" s="40"/>
      <c r="LJ284" s="40"/>
      <c r="LK284" s="40"/>
      <c r="LL284" s="40"/>
      <c r="LM284" s="40"/>
      <c r="LN284" s="40"/>
      <c r="LO284" s="40"/>
      <c r="LP284" s="40"/>
      <c r="LQ284" s="40"/>
      <c r="LR284" s="40"/>
      <c r="LS284" s="40"/>
      <c r="LT284" s="40"/>
      <c r="LU284" s="40"/>
      <c r="LV284" s="40"/>
      <c r="LW284" s="40"/>
      <c r="LX284" s="40"/>
      <c r="LY284" s="40"/>
      <c r="LZ284" s="40"/>
      <c r="MA284" s="40"/>
      <c r="MB284" s="40"/>
      <c r="MC284" s="40"/>
      <c r="MD284" s="40"/>
      <c r="ME284" s="40"/>
      <c r="MF284" s="40"/>
      <c r="MG284" s="40"/>
      <c r="MH284" s="40"/>
      <c r="MI284" s="40"/>
      <c r="MJ284" s="40"/>
      <c r="MK284" s="40"/>
      <c r="ML284" s="40"/>
      <c r="MM284" s="40"/>
      <c r="MN284" s="40"/>
      <c r="MO284" s="40"/>
      <c r="MP284" s="40"/>
      <c r="MQ284" s="40"/>
      <c r="MR284" s="40"/>
      <c r="MS284" s="40"/>
      <c r="MT284" s="40"/>
      <c r="MU284" s="40"/>
      <c r="MV284" s="40"/>
      <c r="MW284" s="40"/>
      <c r="MX284" s="40"/>
      <c r="MY284" s="40"/>
      <c r="MZ284" s="40"/>
      <c r="NA284" s="40"/>
      <c r="NB284" s="40"/>
      <c r="NC284" s="40"/>
      <c r="ND284" s="40"/>
      <c r="NE284" s="40"/>
      <c r="NF284" s="40"/>
      <c r="NG284" s="40"/>
      <c r="NH284" s="40"/>
      <c r="NI284" s="40"/>
      <c r="NJ284" s="40"/>
      <c r="NK284" s="40"/>
      <c r="NL284" s="40"/>
      <c r="NM284" s="40"/>
      <c r="NN284" s="40"/>
      <c r="NO284" s="40"/>
      <c r="NP284" s="40"/>
      <c r="NQ284" s="40"/>
      <c r="NR284" s="40"/>
      <c r="NS284" s="40"/>
      <c r="NT284" s="40"/>
      <c r="NU284" s="18"/>
      <c r="NV284" s="18"/>
      <c r="NW284" s="18"/>
      <c r="NX284" s="18"/>
      <c r="NY284" s="18"/>
      <c r="NZ284" s="18"/>
      <c r="OA284" s="18"/>
      <c r="OB284" s="18"/>
      <c r="OC284" s="18"/>
      <c r="OD284" s="18"/>
      <c r="OE284" s="18"/>
      <c r="OF284" s="18"/>
      <c r="OG284" s="18"/>
      <c r="OH284" s="18"/>
      <c r="OI284" s="18"/>
      <c r="OJ284" s="18"/>
      <c r="OK284" s="18"/>
      <c r="OL284" s="18"/>
      <c r="OM284" s="18"/>
      <c r="ON284" s="18"/>
      <c r="OO284" s="18"/>
      <c r="OP284" s="18"/>
      <c r="OQ284" s="18"/>
      <c r="OR284" s="18"/>
      <c r="OS284" s="18"/>
      <c r="OT284" s="18"/>
      <c r="OU284" s="18"/>
      <c r="OV284" s="18"/>
      <c r="OW284" s="18"/>
      <c r="OX284" s="18"/>
      <c r="OY284" s="18"/>
      <c r="OZ284" s="18"/>
      <c r="PA284" s="18"/>
      <c r="PB284" s="18"/>
      <c r="PC284" s="18"/>
      <c r="PD284" s="18"/>
      <c r="PE284" s="18"/>
      <c r="PF284" s="18"/>
      <c r="PG284" s="18"/>
      <c r="PH284" s="18"/>
      <c r="PI284" s="18"/>
      <c r="PJ284" s="18"/>
      <c r="PK284" s="18"/>
      <c r="PL284" s="18"/>
      <c r="PM284" s="18"/>
      <c r="PN284" s="18"/>
      <c r="PO284" s="18"/>
      <c r="PP284" s="18"/>
      <c r="PQ284" s="18"/>
      <c r="PR284" s="18"/>
      <c r="PS284" s="18"/>
      <c r="PT284" s="18"/>
      <c r="PU284" s="18"/>
      <c r="PV284" s="18"/>
      <c r="PW284" s="18"/>
      <c r="PX284" s="18"/>
      <c r="PY284" s="18"/>
      <c r="PZ284" s="18"/>
      <c r="QA284" s="18"/>
      <c r="QB284" s="18"/>
      <c r="QC284" s="18"/>
      <c r="QD284" s="18"/>
      <c r="QE284" s="18"/>
      <c r="QF284" s="18"/>
      <c r="QG284" s="18"/>
      <c r="QH284" s="18"/>
      <c r="QI284" s="18"/>
      <c r="QJ284" s="18"/>
      <c r="QK284" s="18"/>
      <c r="QL284" s="18"/>
      <c r="QM284" s="18"/>
      <c r="QN284" s="18"/>
      <c r="QO284" s="18"/>
      <c r="QP284" s="18"/>
      <c r="QQ284" s="18"/>
      <c r="QR284" s="18"/>
      <c r="QS284" s="18"/>
      <c r="QT284" s="18"/>
      <c r="QU284" s="18"/>
      <c r="QV284" s="18"/>
      <c r="QW284" s="18"/>
      <c r="QX284" s="18"/>
      <c r="QY284" s="18"/>
      <c r="QZ284" s="18"/>
      <c r="RA284" s="18"/>
      <c r="RB284" s="18"/>
      <c r="RC284" s="18"/>
      <c r="RD284" s="18"/>
      <c r="RE284" s="18"/>
      <c r="RF284" s="18"/>
      <c r="RG284" s="18"/>
      <c r="RH284" s="18"/>
      <c r="RI284" s="18"/>
      <c r="RJ284" s="18"/>
      <c r="RK284" s="18"/>
      <c r="RL284" s="18"/>
      <c r="RM284" s="18"/>
      <c r="RN284" s="18"/>
      <c r="RO284" s="18"/>
      <c r="RP284" s="18"/>
      <c r="RQ284" s="18"/>
      <c r="RR284" s="18"/>
      <c r="RS284" s="18"/>
      <c r="RT284" s="18"/>
      <c r="RU284" s="18"/>
      <c r="RV284" s="18"/>
      <c r="RW284" s="18"/>
      <c r="RX284" s="18"/>
      <c r="RY284" s="18"/>
      <c r="RZ284" s="18"/>
      <c r="SA284" s="18"/>
      <c r="SB284" s="18"/>
      <c r="SC284" s="18"/>
      <c r="SD284" s="18"/>
      <c r="SE284" s="18"/>
      <c r="SF284" s="18"/>
      <c r="SG284" s="18"/>
      <c r="SH284" s="18"/>
      <c r="SI284" s="18"/>
      <c r="SJ284" s="18"/>
      <c r="SK284" s="18"/>
      <c r="SL284" s="18"/>
      <c r="SM284" s="18"/>
      <c r="SN284" s="18"/>
      <c r="SO284" s="18"/>
      <c r="SP284" s="18"/>
      <c r="SQ284" s="18"/>
      <c r="SR284" s="18"/>
      <c r="SS284" s="18"/>
      <c r="ST284" s="18"/>
      <c r="SU284" s="18"/>
      <c r="SV284" s="18"/>
      <c r="SW284" s="18"/>
      <c r="SX284" s="18"/>
      <c r="SY284" s="18"/>
      <c r="SZ284" s="18"/>
      <c r="TA284" s="18"/>
      <c r="TB284" s="18"/>
      <c r="TC284" s="18"/>
      <c r="TD284" s="18"/>
      <c r="TE284" s="18"/>
      <c r="TF284" s="18"/>
      <c r="TG284" s="18"/>
      <c r="TH284" s="18"/>
      <c r="TI284" s="18"/>
      <c r="TJ284" s="18"/>
      <c r="TK284" s="18"/>
      <c r="TL284" s="18"/>
      <c r="TM284" s="18"/>
      <c r="TN284" s="18"/>
      <c r="TO284" s="18"/>
      <c r="TP284" s="18"/>
      <c r="TQ284" s="18"/>
      <c r="TR284" s="18"/>
      <c r="TS284" s="18"/>
      <c r="TT284" s="18"/>
      <c r="TU284" s="18"/>
      <c r="TV284" s="18"/>
      <c r="TW284" s="18"/>
      <c r="TX284" s="18"/>
      <c r="TY284" s="18"/>
      <c r="TZ284" s="18"/>
      <c r="UA284" s="18"/>
      <c r="UB284" s="18"/>
      <c r="UC284" s="18"/>
      <c r="UD284" s="18"/>
      <c r="UE284" s="18"/>
      <c r="UF284" s="18"/>
      <c r="UG284" s="18"/>
      <c r="UH284" s="18"/>
      <c r="UI284" s="18"/>
      <c r="UJ284" s="18"/>
      <c r="UK284" s="18"/>
      <c r="UL284" s="18"/>
      <c r="UM284" s="18"/>
      <c r="UN284" s="18"/>
      <c r="UO284" s="18"/>
      <c r="UP284" s="18"/>
      <c r="UQ284" s="18"/>
      <c r="UR284" s="18"/>
      <c r="US284" s="18"/>
      <c r="UT284" s="18"/>
      <c r="UU284" s="18"/>
      <c r="UV284" s="18"/>
      <c r="UW284" s="18"/>
      <c r="UX284" s="18"/>
      <c r="UY284" s="18"/>
      <c r="UZ284" s="18"/>
      <c r="VA284" s="18"/>
      <c r="VB284" s="18"/>
      <c r="VC284" s="18"/>
      <c r="VD284" s="18"/>
      <c r="VE284" s="18"/>
      <c r="VF284" s="18"/>
      <c r="VG284" s="18"/>
      <c r="VH284" s="18"/>
      <c r="VI284" s="18"/>
      <c r="VJ284" s="18"/>
      <c r="VK284" s="18"/>
      <c r="VL284" s="18"/>
      <c r="VM284" s="18"/>
      <c r="VN284" s="18"/>
      <c r="VO284" s="18"/>
      <c r="VP284" s="18"/>
      <c r="VQ284" s="18"/>
      <c r="VR284" s="18"/>
      <c r="VS284" s="18"/>
      <c r="VT284" s="18"/>
      <c r="VU284" s="18"/>
      <c r="VV284" s="18"/>
      <c r="VW284" s="18"/>
      <c r="VX284" s="18"/>
      <c r="VY284" s="18"/>
      <c r="VZ284" s="18"/>
      <c r="WA284" s="18"/>
      <c r="WB284" s="18"/>
      <c r="WC284" s="18"/>
      <c r="WD284" s="18"/>
      <c r="WE284" s="18"/>
      <c r="WF284" s="18"/>
      <c r="WG284" s="18"/>
      <c r="WH284" s="18"/>
      <c r="WI284" s="18"/>
      <c r="WJ284" s="18"/>
      <c r="WK284" s="18"/>
      <c r="WL284" s="18"/>
      <c r="WM284" s="18"/>
      <c r="WN284" s="18"/>
      <c r="WO284" s="18"/>
      <c r="WP284" s="18"/>
      <c r="WQ284" s="18"/>
      <c r="WR284" s="18"/>
      <c r="WS284" s="18"/>
      <c r="WT284" s="18"/>
      <c r="WU284" s="18"/>
      <c r="WV284" s="18"/>
      <c r="WW284" s="18"/>
      <c r="WX284" s="18"/>
      <c r="WY284" s="18"/>
      <c r="WZ284" s="18"/>
      <c r="XA284" s="18"/>
      <c r="XB284" s="18"/>
      <c r="XC284" s="18"/>
      <c r="XD284" s="18"/>
      <c r="XE284" s="18"/>
      <c r="XF284" s="18"/>
      <c r="XG284" s="18"/>
      <c r="XH284" s="18"/>
      <c r="XI284" s="18"/>
      <c r="XJ284" s="18"/>
      <c r="XK284" s="18"/>
      <c r="XL284" s="18"/>
      <c r="XM284" s="18"/>
      <c r="XN284" s="18"/>
      <c r="XO284" s="18"/>
      <c r="XP284" s="18"/>
      <c r="XQ284" s="18"/>
      <c r="XR284" s="18"/>
      <c r="XS284" s="18"/>
      <c r="XT284" s="18"/>
      <c r="XU284" s="18"/>
      <c r="XV284" s="18"/>
      <c r="XW284" s="18"/>
      <c r="XX284" s="18"/>
      <c r="XY284" s="18"/>
      <c r="XZ284" s="18"/>
      <c r="YA284" s="18"/>
      <c r="YB284" s="18"/>
      <c r="YC284" s="18"/>
      <c r="YD284" s="18"/>
      <c r="YE284" s="18"/>
      <c r="YF284" s="18"/>
      <c r="YG284" s="18"/>
      <c r="YH284" s="18"/>
      <c r="YI284" s="18"/>
      <c r="YJ284" s="18"/>
      <c r="YK284" s="18"/>
      <c r="YL284" s="18"/>
      <c r="YM284" s="18"/>
      <c r="YN284" s="18"/>
      <c r="YO284" s="18"/>
      <c r="YP284" s="18"/>
      <c r="YQ284" s="18"/>
      <c r="YR284" s="18"/>
      <c r="YS284" s="18"/>
      <c r="YT284" s="18"/>
      <c r="YU284" s="18"/>
      <c r="YV284" s="18"/>
      <c r="YW284" s="18"/>
      <c r="YX284" s="18"/>
      <c r="YY284" s="18"/>
      <c r="YZ284" s="18"/>
      <c r="ZA284" s="18"/>
      <c r="ZB284" s="18"/>
      <c r="ZC284" s="18"/>
      <c r="ZD284" s="18"/>
      <c r="ZE284" s="18"/>
      <c r="ZF284" s="18"/>
      <c r="ZG284" s="18"/>
      <c r="ZH284" s="18"/>
      <c r="ZI284" s="18"/>
      <c r="ZJ284" s="18"/>
      <c r="ZK284" s="18"/>
      <c r="ZL284" s="18"/>
      <c r="ZM284" s="18"/>
      <c r="ZN284" s="18"/>
      <c r="ZO284" s="18"/>
      <c r="ZP284" s="18"/>
      <c r="ZQ284" s="18"/>
      <c r="ZR284" s="18"/>
      <c r="ZS284" s="18"/>
      <c r="ZT284" s="18"/>
      <c r="ZU284" s="18"/>
      <c r="ZV284" s="18"/>
      <c r="ZW284" s="18"/>
      <c r="ZX284" s="18"/>
      <c r="ZY284" s="18"/>
      <c r="ZZ284" s="18"/>
      <c r="AAA284" s="18"/>
      <c r="AAB284" s="18"/>
      <c r="AAC284" s="18"/>
      <c r="AAD284" s="18"/>
      <c r="AAE284" s="18"/>
      <c r="AAF284" s="18"/>
      <c r="AAG284" s="18"/>
      <c r="AAH284" s="18"/>
      <c r="AAI284" s="18"/>
      <c r="AAJ284" s="18"/>
      <c r="AAK284" s="18"/>
      <c r="AAL284" s="18"/>
      <c r="AAM284" s="18"/>
      <c r="AAN284" s="18"/>
      <c r="AAO284" s="18"/>
      <c r="AAP284" s="18"/>
      <c r="AAQ284" s="18"/>
      <c r="AAR284" s="18"/>
      <c r="AAS284" s="18"/>
      <c r="AAT284" s="18"/>
      <c r="AAU284" s="18"/>
      <c r="AAV284" s="18"/>
      <c r="AAW284" s="18"/>
      <c r="AAX284" s="18"/>
      <c r="AAY284" s="18"/>
      <c r="AAZ284" s="18"/>
      <c r="ABA284" s="18"/>
      <c r="ABB284" s="18"/>
      <c r="ABC284" s="18"/>
      <c r="ABD284" s="18"/>
      <c r="ABE284" s="18"/>
      <c r="ABF284" s="18"/>
      <c r="ABG284" s="18"/>
      <c r="ABH284" s="18"/>
      <c r="ABI284" s="18"/>
      <c r="ABJ284" s="18"/>
      <c r="ABK284" s="18"/>
      <c r="ABL284" s="18"/>
      <c r="ABM284" s="18"/>
      <c r="ABN284" s="18"/>
      <c r="ABO284" s="18"/>
      <c r="ABP284" s="18"/>
      <c r="ABQ284" s="18"/>
      <c r="ABR284" s="18"/>
      <c r="ABS284" s="18"/>
      <c r="ABT284" s="18"/>
      <c r="ABU284" s="18"/>
      <c r="ABV284" s="18"/>
      <c r="ABW284" s="18"/>
      <c r="ABX284" s="18"/>
      <c r="ABY284" s="18"/>
      <c r="ABZ284" s="18"/>
      <c r="ACA284" s="18"/>
      <c r="ACB284" s="18"/>
      <c r="ACC284" s="18"/>
      <c r="ACD284" s="18"/>
      <c r="ACE284" s="18"/>
      <c r="ACF284" s="18"/>
      <c r="ACG284" s="18"/>
      <c r="ACH284" s="18"/>
      <c r="ACI284" s="18"/>
      <c r="ACJ284" s="18"/>
      <c r="ACK284" s="18"/>
      <c r="ACL284" s="18"/>
      <c r="ACM284" s="18"/>
      <c r="ACN284" s="18"/>
      <c r="ACO284" s="18"/>
      <c r="ACP284" s="18"/>
      <c r="ACQ284" s="18"/>
      <c r="ACR284" s="18"/>
      <c r="ACS284" s="18"/>
      <c r="ACT284" s="18"/>
      <c r="ACU284" s="18"/>
      <c r="ACV284" s="18"/>
      <c r="ACW284" s="18"/>
      <c r="ACX284" s="18"/>
      <c r="ACY284" s="18"/>
      <c r="ACZ284" s="18"/>
      <c r="ADA284" s="18"/>
      <c r="ADB284" s="18"/>
      <c r="ADC284" s="18"/>
      <c r="ADD284" s="18"/>
      <c r="ADE284" s="18"/>
      <c r="ADF284" s="18"/>
      <c r="ADG284" s="18"/>
      <c r="ADH284" s="18"/>
      <c r="ADI284" s="18"/>
      <c r="ADJ284" s="18"/>
      <c r="ADK284" s="18"/>
      <c r="ADL284" s="18"/>
      <c r="ADM284" s="18"/>
      <c r="ADN284" s="18"/>
      <c r="ADO284" s="18"/>
      <c r="ADP284" s="18"/>
      <c r="ADQ284" s="18"/>
      <c r="ADR284" s="18"/>
      <c r="ADS284" s="18"/>
      <c r="ADT284" s="18"/>
      <c r="ADU284" s="18"/>
      <c r="ADV284" s="18"/>
      <c r="ADW284" s="18"/>
      <c r="ADX284" s="18"/>
      <c r="ADY284" s="18"/>
      <c r="ADZ284" s="18"/>
      <c r="AEA284" s="18"/>
      <c r="AEB284" s="18"/>
      <c r="AEC284" s="18"/>
      <c r="AED284" s="18"/>
      <c r="AEE284" s="18"/>
      <c r="AEF284" s="18"/>
      <c r="AEG284" s="18"/>
      <c r="AEH284" s="18"/>
      <c r="AEI284" s="18"/>
      <c r="AEJ284" s="18"/>
      <c r="AEK284" s="18"/>
      <c r="AEL284" s="18"/>
      <c r="AEM284" s="18"/>
      <c r="AEN284" s="18"/>
      <c r="AEO284" s="18"/>
      <c r="AEP284" s="18"/>
      <c r="AEQ284" s="18"/>
      <c r="AER284" s="18"/>
      <c r="AES284" s="18"/>
      <c r="AET284" s="18"/>
      <c r="AEU284" s="18"/>
      <c r="AEV284" s="18"/>
      <c r="AEW284" s="18"/>
      <c r="AEX284" s="18"/>
      <c r="AEY284" s="18"/>
      <c r="AEZ284" s="18"/>
      <c r="AFA284" s="18"/>
      <c r="AFB284" s="18"/>
      <c r="AFC284" s="18"/>
      <c r="AFD284" s="18"/>
      <c r="AFE284" s="18"/>
      <c r="AFF284" s="18"/>
      <c r="AFG284" s="18"/>
      <c r="AFH284" s="18"/>
      <c r="AFI284" s="18"/>
      <c r="AFJ284" s="18"/>
      <c r="AFK284" s="18"/>
      <c r="AFL284" s="18"/>
      <c r="AFM284" s="18"/>
      <c r="AFN284" s="18"/>
      <c r="AFO284" s="18"/>
      <c r="AFP284" s="18"/>
      <c r="AFQ284" s="18"/>
      <c r="AFR284" s="18"/>
      <c r="AFS284" s="18"/>
      <c r="AFT284" s="18"/>
      <c r="AFU284" s="18"/>
      <c r="AFV284" s="18"/>
      <c r="AFW284" s="18"/>
      <c r="AFX284" s="18"/>
      <c r="AFY284" s="18"/>
      <c r="AFZ284" s="18"/>
      <c r="AGA284" s="18"/>
      <c r="AGB284" s="18"/>
      <c r="AGC284" s="18"/>
      <c r="AGD284" s="18"/>
      <c r="AGE284" s="18"/>
      <c r="AGF284" s="18"/>
      <c r="AGG284" s="18"/>
      <c r="AGH284" s="18"/>
      <c r="AGI284" s="18"/>
      <c r="AGJ284" s="18"/>
      <c r="AGK284" s="18"/>
      <c r="AGL284" s="18"/>
      <c r="AGM284" s="18"/>
      <c r="AGN284" s="18"/>
      <c r="AGO284" s="18"/>
      <c r="AGP284" s="18"/>
      <c r="AGQ284" s="18"/>
      <c r="AGR284" s="18"/>
      <c r="AGS284" s="18"/>
      <c r="AGT284" s="18"/>
      <c r="AGU284" s="18"/>
      <c r="AGV284" s="18"/>
      <c r="AGW284" s="18"/>
      <c r="AGX284" s="18"/>
      <c r="AGY284" s="18"/>
      <c r="AGZ284" s="18"/>
      <c r="AHA284" s="18"/>
      <c r="AHB284" s="18"/>
      <c r="AHC284" s="18"/>
      <c r="AHD284" s="18"/>
      <c r="AHE284" s="18"/>
      <c r="AHF284" s="18"/>
      <c r="AHG284" s="18"/>
      <c r="AHH284" s="18"/>
      <c r="AHI284" s="18"/>
      <c r="AHJ284" s="18"/>
      <c r="AHK284" s="18"/>
      <c r="AHL284" s="18"/>
      <c r="AHM284" s="18"/>
      <c r="AHN284" s="18"/>
      <c r="AHO284" s="18"/>
      <c r="AHP284" s="18"/>
      <c r="AHQ284" s="18"/>
      <c r="AHR284" s="18"/>
      <c r="AHS284" s="18"/>
      <c r="AHT284" s="18"/>
      <c r="AHU284" s="18"/>
      <c r="AHV284" s="18"/>
      <c r="AHW284" s="18"/>
      <c r="AHX284" s="18"/>
      <c r="AHY284" s="18"/>
      <c r="AHZ284" s="18"/>
      <c r="AIA284" s="18"/>
      <c r="AIB284" s="18"/>
      <c r="AIC284" s="18"/>
      <c r="AID284" s="18"/>
      <c r="AIE284" s="18"/>
      <c r="AIF284" s="18"/>
      <c r="AIG284" s="18"/>
      <c r="AIH284" s="18"/>
      <c r="AII284" s="18"/>
      <c r="AIJ284" s="18"/>
      <c r="AIK284" s="18"/>
      <c r="AIL284" s="18"/>
      <c r="AIM284" s="18"/>
      <c r="AIN284" s="18"/>
      <c r="AIO284" s="18"/>
      <c r="AIP284" s="18"/>
      <c r="AIQ284" s="18"/>
      <c r="AIR284" s="18"/>
      <c r="AIS284" s="18"/>
      <c r="AIT284" s="18"/>
      <c r="AIU284" s="18"/>
      <c r="AIV284" s="18"/>
      <c r="AIW284" s="18"/>
      <c r="AIX284" s="18"/>
      <c r="AIY284" s="18"/>
      <c r="AIZ284" s="18"/>
      <c r="AJA284" s="18"/>
      <c r="AJB284" s="18"/>
      <c r="AJC284" s="18"/>
      <c r="AJD284" s="18"/>
      <c r="AJE284" s="18"/>
      <c r="AJF284" s="18"/>
      <c r="AJG284" s="18"/>
      <c r="AJH284" s="18"/>
      <c r="AJI284" s="18"/>
      <c r="AJJ284" s="18"/>
      <c r="AJK284" s="18"/>
      <c r="AJL284" s="18"/>
      <c r="AJM284" s="18"/>
      <c r="AJN284" s="18"/>
      <c r="AJO284" s="18"/>
      <c r="AJP284" s="18"/>
      <c r="AJQ284" s="18"/>
      <c r="AJR284" s="18"/>
      <c r="AJS284" s="18"/>
      <c r="AJT284" s="18"/>
      <c r="AJU284" s="18"/>
      <c r="AJV284" s="18"/>
      <c r="AJW284" s="18"/>
      <c r="AJX284" s="18"/>
      <c r="AJY284" s="18"/>
      <c r="AJZ284" s="18"/>
      <c r="AKA284" s="18"/>
      <c r="AKB284" s="18"/>
      <c r="AKC284" s="18"/>
      <c r="AKD284" s="18"/>
      <c r="AKE284" s="18"/>
      <c r="AKF284" s="18"/>
      <c r="AKG284" s="18"/>
      <c r="AKH284" s="18"/>
      <c r="AKI284" s="18"/>
      <c r="AKJ284" s="18"/>
      <c r="AKK284" s="18"/>
      <c r="AKL284" s="18"/>
      <c r="AKM284" s="18"/>
      <c r="AKN284" s="18"/>
      <c r="AKO284" s="18"/>
      <c r="AKP284" s="18"/>
      <c r="AKQ284" s="18"/>
      <c r="AKR284" s="18"/>
      <c r="AKS284" s="18"/>
      <c r="AKT284" s="18"/>
      <c r="AKU284" s="18"/>
      <c r="AKV284" s="18"/>
      <c r="AKW284" s="18"/>
      <c r="AKX284" s="18"/>
      <c r="AKY284" s="18"/>
      <c r="AKZ284" s="18"/>
      <c r="ALA284" s="18"/>
      <c r="ALB284" s="18"/>
      <c r="ALC284" s="18"/>
      <c r="ALD284" s="18"/>
      <c r="ALE284" s="18"/>
      <c r="ALF284" s="18"/>
      <c r="ALG284" s="18"/>
      <c r="ALH284" s="18"/>
      <c r="ALI284" s="18"/>
      <c r="ALJ284" s="18"/>
      <c r="ALK284" s="18"/>
      <c r="ALL284" s="18"/>
      <c r="ALM284" s="18"/>
      <c r="ALN284" s="18"/>
      <c r="ALO284" s="18"/>
      <c r="ALP284" s="18"/>
      <c r="ALQ284" s="18"/>
      <c r="ALR284" s="18"/>
      <c r="ALS284" s="18"/>
      <c r="ALT284" s="18"/>
      <c r="ALU284" s="18"/>
      <c r="ALV284" s="18"/>
      <c r="ALW284" s="18"/>
      <c r="ALX284" s="18"/>
      <c r="ALY284" s="18"/>
      <c r="ALZ284" s="18"/>
      <c r="AMA284" s="18"/>
      <c r="AMB284" s="18"/>
      <c r="AMC284" s="18"/>
      <c r="AMD284" s="18"/>
      <c r="AME284" s="18"/>
      <c r="AMF284" s="18"/>
      <c r="AMG284" s="18"/>
      <c r="AMH284" s="18"/>
      <c r="AMI284" s="18"/>
      <c r="AMJ284" s="18"/>
      <c r="AMK284" s="18"/>
      <c r="AML284" s="18"/>
    </row>
    <row r="285" spans="3:1026" ht="24.75" customHeight="1" x14ac:dyDescent="0.25">
      <c r="C285" s="72"/>
      <c r="E285" s="72"/>
      <c r="F285" s="72"/>
      <c r="J285" s="82"/>
      <c r="K285" s="84"/>
    </row>
    <row r="286" spans="3:1026" ht="24.75" customHeight="1" x14ac:dyDescent="0.25">
      <c r="C286" s="192" t="s">
        <v>274</v>
      </c>
      <c r="D286" s="192" t="s">
        <v>101</v>
      </c>
      <c r="E286" s="192" t="s">
        <v>70</v>
      </c>
      <c r="F286" s="191" t="s">
        <v>71</v>
      </c>
      <c r="G286" s="129" t="s">
        <v>69</v>
      </c>
      <c r="J286" s="82"/>
      <c r="K286" s="84"/>
    </row>
    <row r="287" spans="3:1026" ht="39.950000000000003" customHeight="1" x14ac:dyDescent="0.25">
      <c r="C287" s="192"/>
      <c r="D287" s="192"/>
      <c r="E287" s="192"/>
      <c r="F287" s="191"/>
      <c r="G287" s="40" t="s">
        <v>72</v>
      </c>
      <c r="H287" s="239" t="str">
        <f>C288</f>
        <v>UNIVERSIDAD AUTÓNOMA DE AGUASCALIENTES</v>
      </c>
      <c r="I287" s="239"/>
      <c r="J287" s="239"/>
      <c r="K287" s="239"/>
      <c r="N287" s="21"/>
      <c r="P287" s="19"/>
      <c r="Q287" s="22"/>
      <c r="R287" s="20"/>
      <c r="S287" s="19"/>
      <c r="T287" s="22"/>
      <c r="U287" s="20"/>
      <c r="V287" s="19"/>
      <c r="W287" s="22"/>
      <c r="Y287" s="19"/>
      <c r="Z287" s="22"/>
      <c r="AA287" s="22"/>
      <c r="AB287" s="19"/>
      <c r="AC287" s="18"/>
      <c r="AD287" s="18"/>
    </row>
    <row r="288" spans="3:1026" ht="60.75" customHeight="1" x14ac:dyDescent="0.25">
      <c r="C288" s="238" t="s">
        <v>0</v>
      </c>
      <c r="D288" s="141" t="s">
        <v>73</v>
      </c>
      <c r="E288" s="78">
        <v>0.84</v>
      </c>
      <c r="F288" s="142" t="s">
        <v>76</v>
      </c>
      <c r="G288" s="40">
        <v>0.86299999999999999</v>
      </c>
      <c r="J288" s="143"/>
      <c r="K288" s="20"/>
      <c r="L288" s="18"/>
      <c r="M288" s="19"/>
      <c r="N288" s="21"/>
      <c r="P288" s="19"/>
      <c r="Q288" s="22"/>
      <c r="R288" s="20"/>
      <c r="S288" s="19"/>
      <c r="T288" s="22"/>
      <c r="U288" s="20"/>
      <c r="V288" s="19"/>
      <c r="W288" s="22"/>
      <c r="Y288" s="19"/>
      <c r="Z288" s="22"/>
      <c r="AA288" s="22"/>
      <c r="AB288" s="19"/>
      <c r="AC288" s="18"/>
      <c r="AD288" s="18"/>
    </row>
    <row r="289" spans="3:30" ht="60.75" customHeight="1" x14ac:dyDescent="0.25">
      <c r="C289" s="238"/>
      <c r="D289" s="141" t="s">
        <v>75</v>
      </c>
      <c r="E289" s="78">
        <v>0.92</v>
      </c>
      <c r="F289" s="142" t="s">
        <v>76</v>
      </c>
      <c r="G289" s="40">
        <v>0.86299999999999999</v>
      </c>
      <c r="J289" s="143"/>
      <c r="K289" s="20"/>
      <c r="L289" s="18"/>
      <c r="M289" s="19"/>
      <c r="N289" s="21"/>
      <c r="P289" s="19"/>
      <c r="Q289" s="22"/>
      <c r="R289" s="20"/>
      <c r="S289" s="19"/>
      <c r="T289" s="22"/>
      <c r="U289" s="20"/>
      <c r="V289" s="19"/>
      <c r="W289" s="22"/>
      <c r="Y289" s="19"/>
      <c r="Z289" s="22"/>
      <c r="AA289" s="22"/>
      <c r="AB289" s="19"/>
      <c r="AC289" s="18"/>
      <c r="AD289" s="18"/>
    </row>
    <row r="290" spans="3:30" ht="60.75" customHeight="1" x14ac:dyDescent="0.25">
      <c r="C290" s="238"/>
      <c r="D290" s="141" t="s">
        <v>77</v>
      </c>
      <c r="E290" s="78">
        <v>0.96</v>
      </c>
      <c r="F290" s="142" t="s">
        <v>76</v>
      </c>
      <c r="G290" s="40">
        <v>0.86299999999999999</v>
      </c>
      <c r="J290" s="143"/>
      <c r="K290" s="20"/>
      <c r="L290" s="18"/>
      <c r="M290" s="19"/>
      <c r="N290" s="21"/>
      <c r="P290" s="19"/>
      <c r="Q290" s="22"/>
      <c r="R290" s="20"/>
      <c r="S290" s="19"/>
      <c r="T290" s="22"/>
      <c r="U290" s="20"/>
      <c r="V290" s="19"/>
      <c r="W290" s="22"/>
      <c r="Y290" s="19"/>
      <c r="Z290" s="22"/>
      <c r="AA290" s="22"/>
      <c r="AB290" s="19"/>
      <c r="AC290" s="18"/>
      <c r="AD290" s="18"/>
    </row>
    <row r="291" spans="3:30" ht="60.75" customHeight="1" x14ac:dyDescent="0.25">
      <c r="C291" s="238"/>
      <c r="D291" s="141" t="s">
        <v>78</v>
      </c>
      <c r="E291" s="78">
        <v>0.92</v>
      </c>
      <c r="F291" s="142" t="s">
        <v>76</v>
      </c>
      <c r="G291" s="40">
        <v>0.86299999999999999</v>
      </c>
      <c r="J291" s="143"/>
      <c r="K291" s="20"/>
      <c r="L291" s="18"/>
      <c r="M291" s="19"/>
      <c r="N291" s="21"/>
      <c r="P291" s="19"/>
      <c r="Q291" s="22"/>
      <c r="R291" s="20"/>
      <c r="S291" s="19"/>
      <c r="T291" s="22"/>
      <c r="U291" s="20"/>
      <c r="V291" s="19"/>
      <c r="W291" s="22"/>
      <c r="Y291" s="19"/>
      <c r="Z291" s="22"/>
      <c r="AA291" s="22"/>
      <c r="AB291" s="19"/>
      <c r="AC291" s="18"/>
      <c r="AD291" s="18"/>
    </row>
    <row r="292" spans="3:30" ht="60.75" customHeight="1" x14ac:dyDescent="0.25">
      <c r="C292" s="238"/>
      <c r="D292" s="141" t="s">
        <v>79</v>
      </c>
      <c r="E292" s="78">
        <v>0.93</v>
      </c>
      <c r="F292" s="142" t="s">
        <v>76</v>
      </c>
      <c r="G292" s="40">
        <v>0.86299999999999999</v>
      </c>
      <c r="J292" s="143"/>
      <c r="K292" s="20"/>
      <c r="L292" s="18"/>
      <c r="M292" s="19"/>
      <c r="N292" s="21"/>
      <c r="P292" s="19"/>
      <c r="Q292" s="22"/>
      <c r="R292" s="20"/>
      <c r="S292" s="19"/>
      <c r="T292" s="22"/>
      <c r="U292" s="20"/>
      <c r="V292" s="19"/>
      <c r="W292" s="22"/>
      <c r="Y292" s="19"/>
      <c r="Z292" s="22"/>
      <c r="AA292" s="22"/>
      <c r="AB292" s="19"/>
      <c r="AC292" s="18"/>
      <c r="AD292" s="18"/>
    </row>
    <row r="293" spans="3:30" ht="60.75" customHeight="1" x14ac:dyDescent="0.25">
      <c r="C293" s="238"/>
      <c r="D293" s="141" t="s">
        <v>80</v>
      </c>
      <c r="E293" s="78">
        <v>0.94</v>
      </c>
      <c r="F293" s="142" t="s">
        <v>76</v>
      </c>
      <c r="G293" s="40">
        <v>0.86299999999999999</v>
      </c>
      <c r="J293" s="143"/>
      <c r="K293" s="20"/>
      <c r="L293" s="18"/>
      <c r="M293" s="19"/>
      <c r="N293" s="21"/>
      <c r="P293" s="19"/>
      <c r="Q293" s="22"/>
      <c r="R293" s="20"/>
      <c r="S293" s="19"/>
      <c r="T293" s="22"/>
      <c r="U293" s="20"/>
      <c r="V293" s="19"/>
      <c r="W293" s="22"/>
      <c r="Y293" s="19"/>
      <c r="Z293" s="22"/>
      <c r="AA293" s="22"/>
      <c r="AB293" s="19"/>
      <c r="AC293" s="18"/>
      <c r="AD293" s="18"/>
    </row>
    <row r="294" spans="3:30" ht="60.75" customHeight="1" x14ac:dyDescent="0.25">
      <c r="C294" s="238"/>
      <c r="D294" s="141" t="s">
        <v>81</v>
      </c>
      <c r="E294" s="78">
        <v>0.91</v>
      </c>
      <c r="F294" s="142" t="s">
        <v>76</v>
      </c>
      <c r="G294" s="40">
        <v>0.86299999999999999</v>
      </c>
      <c r="J294" s="143"/>
      <c r="K294" s="20"/>
      <c r="L294" s="18"/>
      <c r="M294" s="19"/>
      <c r="N294" s="21"/>
      <c r="P294" s="19"/>
      <c r="Q294" s="22"/>
      <c r="R294" s="20"/>
      <c r="S294" s="19"/>
      <c r="T294" s="22"/>
      <c r="U294" s="20"/>
      <c r="V294" s="19"/>
      <c r="W294" s="22"/>
      <c r="Y294" s="19"/>
      <c r="Z294" s="22"/>
      <c r="AA294" s="22"/>
      <c r="AB294" s="19"/>
      <c r="AC294" s="18"/>
      <c r="AD294" s="18"/>
    </row>
    <row r="295" spans="3:30" ht="60.75" customHeight="1" x14ac:dyDescent="0.25">
      <c r="C295" s="238"/>
      <c r="D295" s="141" t="s">
        <v>82</v>
      </c>
      <c r="E295" s="78">
        <v>0.92</v>
      </c>
      <c r="F295" s="142" t="s">
        <v>76</v>
      </c>
      <c r="G295" s="129">
        <v>0.86299999999999999</v>
      </c>
      <c r="J295" s="143"/>
      <c r="K295" s="20"/>
      <c r="L295" s="18"/>
      <c r="M295" s="19"/>
      <c r="N295" s="21"/>
      <c r="P295" s="19"/>
      <c r="Q295" s="22"/>
      <c r="R295" s="20"/>
      <c r="S295" s="19"/>
      <c r="T295" s="22"/>
      <c r="U295" s="20"/>
      <c r="V295" s="19"/>
      <c r="W295" s="22"/>
      <c r="Y295" s="19"/>
      <c r="Z295" s="22"/>
      <c r="AA295" s="22"/>
      <c r="AB295" s="19"/>
      <c r="AC295" s="18"/>
      <c r="AD295" s="18"/>
    </row>
    <row r="296" spans="3:30" ht="66" customHeight="1" x14ac:dyDescent="0.25">
      <c r="C296" s="238"/>
      <c r="D296" s="141" t="s">
        <v>84</v>
      </c>
      <c r="E296" s="78">
        <v>0.89</v>
      </c>
      <c r="F296" s="142" t="s">
        <v>76</v>
      </c>
      <c r="G296" s="129">
        <v>0.86299999999999999</v>
      </c>
      <c r="J296" s="144"/>
      <c r="K296" s="145"/>
    </row>
    <row r="297" spans="3:30" ht="60.75" customHeight="1" x14ac:dyDescent="0.25">
      <c r="C297" s="238"/>
      <c r="D297" s="141" t="s">
        <v>85</v>
      </c>
      <c r="E297" s="78">
        <v>0.97</v>
      </c>
      <c r="F297" s="142" t="s">
        <v>76</v>
      </c>
      <c r="G297" s="129">
        <v>0.86299999999999999</v>
      </c>
      <c r="J297" s="20"/>
    </row>
    <row r="298" spans="3:30" ht="60.75" customHeight="1" x14ac:dyDescent="0.25">
      <c r="C298" s="238"/>
      <c r="D298" s="141" t="s">
        <v>86</v>
      </c>
      <c r="E298" s="78">
        <v>0.91</v>
      </c>
      <c r="F298" s="142" t="s">
        <v>76</v>
      </c>
      <c r="G298" s="129">
        <v>0.86299999999999999</v>
      </c>
      <c r="J298" s="20"/>
    </row>
    <row r="299" spans="3:30" ht="60.75" customHeight="1" x14ac:dyDescent="0.25">
      <c r="C299" s="238"/>
      <c r="D299" s="141" t="s">
        <v>87</v>
      </c>
      <c r="E299" s="78">
        <v>0.94</v>
      </c>
      <c r="F299" s="142" t="s">
        <v>76</v>
      </c>
      <c r="G299" s="129">
        <v>0.86299999999999999</v>
      </c>
      <c r="J299" s="20"/>
    </row>
    <row r="300" spans="3:30" ht="60.75" customHeight="1" x14ac:dyDescent="0.25">
      <c r="C300" s="238"/>
      <c r="D300" s="141" t="s">
        <v>88</v>
      </c>
      <c r="E300" s="78">
        <v>0.89</v>
      </c>
      <c r="F300" s="142" t="s">
        <v>76</v>
      </c>
      <c r="G300" s="129">
        <v>0.86299999999999999</v>
      </c>
      <c r="J300" s="20"/>
    </row>
    <row r="301" spans="3:30" ht="60.75" customHeight="1" x14ac:dyDescent="0.25">
      <c r="C301" s="238"/>
      <c r="D301" s="141" t="s">
        <v>89</v>
      </c>
      <c r="E301" s="78">
        <v>0.91</v>
      </c>
      <c r="F301" s="142" t="s">
        <v>76</v>
      </c>
      <c r="G301" s="129">
        <v>0.86299999999999999</v>
      </c>
      <c r="J301" s="20"/>
    </row>
    <row r="302" spans="3:30" ht="60.75" customHeight="1" x14ac:dyDescent="0.25">
      <c r="C302" s="238"/>
      <c r="D302" s="141" t="s">
        <v>90</v>
      </c>
      <c r="E302" s="78">
        <v>0.93</v>
      </c>
      <c r="F302" s="142" t="s">
        <v>76</v>
      </c>
      <c r="G302" s="129">
        <v>0.86299999999999999</v>
      </c>
      <c r="J302" s="20"/>
    </row>
    <row r="303" spans="3:30" ht="60.75" customHeight="1" x14ac:dyDescent="0.25">
      <c r="C303" s="238"/>
      <c r="D303" s="141" t="s">
        <v>91</v>
      </c>
      <c r="E303" s="78">
        <v>0.93</v>
      </c>
      <c r="F303" s="142" t="s">
        <v>76</v>
      </c>
      <c r="G303" s="129">
        <v>0.86299999999999999</v>
      </c>
      <c r="J303" s="20"/>
    </row>
    <row r="304" spans="3:30" ht="60.75" customHeight="1" x14ac:dyDescent="0.25">
      <c r="C304" s="238"/>
      <c r="D304" s="141" t="s">
        <v>92</v>
      </c>
      <c r="E304" s="78">
        <v>0.93</v>
      </c>
      <c r="F304" s="142" t="s">
        <v>76</v>
      </c>
      <c r="G304" s="129">
        <v>0.86299999999999999</v>
      </c>
      <c r="J304" s="20"/>
    </row>
    <row r="305" spans="3:1026" ht="60.75" customHeight="1" x14ac:dyDescent="0.25">
      <c r="C305" s="238"/>
      <c r="D305" s="141" t="s">
        <v>93</v>
      </c>
      <c r="E305" s="78">
        <v>0.91</v>
      </c>
      <c r="F305" s="142" t="s">
        <v>76</v>
      </c>
      <c r="G305" s="129">
        <v>0.86299999999999999</v>
      </c>
      <c r="J305" s="20"/>
    </row>
    <row r="306" spans="3:1026" ht="60.75" customHeight="1" x14ac:dyDescent="0.25">
      <c r="C306" s="238"/>
      <c r="D306" s="141" t="s">
        <v>94</v>
      </c>
      <c r="E306" s="78">
        <v>0.96</v>
      </c>
      <c r="F306" s="142" t="s">
        <v>76</v>
      </c>
      <c r="G306" s="129">
        <v>0.86299999999999999</v>
      </c>
      <c r="J306" s="20"/>
    </row>
    <row r="307" spans="3:1026" ht="60.75" customHeight="1" x14ac:dyDescent="0.25">
      <c r="C307" s="238"/>
      <c r="D307" s="141" t="s">
        <v>95</v>
      </c>
      <c r="E307" s="78">
        <v>0.89</v>
      </c>
      <c r="F307" s="142" t="s">
        <v>83</v>
      </c>
      <c r="G307" s="129">
        <v>0.86299999999999999</v>
      </c>
      <c r="J307" s="20"/>
    </row>
    <row r="308" spans="3:1026" ht="60.75" customHeight="1" x14ac:dyDescent="0.25">
      <c r="C308" s="238"/>
      <c r="D308" s="141" t="s">
        <v>96</v>
      </c>
      <c r="E308" s="78">
        <v>0.59</v>
      </c>
      <c r="F308" s="142" t="s">
        <v>83</v>
      </c>
      <c r="G308" s="129">
        <v>0.86299999999999999</v>
      </c>
      <c r="J308" s="20"/>
    </row>
    <row r="309" spans="3:1026" ht="60.75" customHeight="1" x14ac:dyDescent="0.25">
      <c r="C309" s="238"/>
      <c r="D309" s="141" t="s">
        <v>97</v>
      </c>
      <c r="E309" s="78">
        <v>0</v>
      </c>
      <c r="F309" s="142" t="s">
        <v>83</v>
      </c>
      <c r="G309" s="129">
        <v>0.86299999999999999</v>
      </c>
      <c r="H309" s="146"/>
      <c r="I309" s="146"/>
      <c r="J309" s="20"/>
    </row>
    <row r="310" spans="3:1026" ht="28.5" customHeight="1" x14ac:dyDescent="0.25">
      <c r="C310" s="147"/>
      <c r="D310" s="148" t="s">
        <v>98</v>
      </c>
      <c r="E310" s="149">
        <f>G288</f>
        <v>0.86299999999999999</v>
      </c>
      <c r="F310" s="123" t="str">
        <f>IF(E310&lt;0.5999,"NO SATISFACTORIO",(IF(E310&lt;0.8499,"PARCIALMENTE SATISFACTORIO","SATISFACTORIO")))</f>
        <v>SATISFACTORIO</v>
      </c>
      <c r="G310" s="40"/>
      <c r="J310" s="20"/>
    </row>
    <row r="311" spans="3:1026" x14ac:dyDescent="0.25">
      <c r="C311" s="147"/>
      <c r="D311" s="147"/>
      <c r="E311" s="147"/>
      <c r="G311" s="40"/>
      <c r="J311" s="20"/>
    </row>
    <row r="312" spans="3:1026" s="85" customFormat="1" ht="35.1" customHeight="1" x14ac:dyDescent="0.25">
      <c r="C312" s="231" t="s">
        <v>313</v>
      </c>
      <c r="D312" s="231"/>
      <c r="E312" s="231"/>
      <c r="F312" s="231"/>
      <c r="G312" s="231"/>
      <c r="H312" s="231"/>
      <c r="I312" s="231"/>
      <c r="J312" s="231"/>
      <c r="K312" s="139"/>
      <c r="L312" s="87"/>
      <c r="M312" s="86"/>
      <c r="O312" s="87"/>
      <c r="P312" s="140"/>
      <c r="Q312" s="87"/>
      <c r="R312" s="87"/>
      <c r="S312" s="93"/>
      <c r="T312" s="86"/>
      <c r="U312" s="87"/>
      <c r="V312" s="93"/>
      <c r="W312" s="86"/>
      <c r="X312" s="87"/>
      <c r="Y312" s="93"/>
      <c r="Z312" s="87"/>
      <c r="AA312" s="87"/>
      <c r="AB312" s="93"/>
      <c r="AC312" s="93"/>
      <c r="AD312" s="87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0"/>
      <c r="GE312" s="40"/>
      <c r="GF312" s="40"/>
      <c r="GG312" s="40"/>
      <c r="GH312" s="40"/>
      <c r="GI312" s="40"/>
      <c r="GJ312" s="40"/>
      <c r="GK312" s="40"/>
      <c r="GL312" s="40"/>
      <c r="GM312" s="40"/>
      <c r="GN312" s="40"/>
      <c r="GO312" s="40"/>
      <c r="GP312" s="40"/>
      <c r="GQ312" s="40"/>
      <c r="GR312" s="40"/>
      <c r="GS312" s="40"/>
      <c r="GT312" s="40"/>
      <c r="GU312" s="40"/>
      <c r="GV312" s="40"/>
      <c r="GW312" s="40"/>
      <c r="GX312" s="40"/>
      <c r="GY312" s="40"/>
      <c r="GZ312" s="40"/>
      <c r="HA312" s="40"/>
      <c r="HB312" s="40"/>
      <c r="HC312" s="40"/>
      <c r="HD312" s="40"/>
      <c r="HE312" s="40"/>
      <c r="HF312" s="40"/>
      <c r="HG312" s="40"/>
      <c r="HH312" s="40"/>
      <c r="HI312" s="40"/>
      <c r="HJ312" s="40"/>
      <c r="HK312" s="40"/>
      <c r="HL312" s="40"/>
      <c r="HM312" s="40"/>
      <c r="HN312" s="40"/>
      <c r="HO312" s="40"/>
      <c r="HP312" s="40"/>
      <c r="HQ312" s="40"/>
      <c r="HR312" s="40"/>
      <c r="HS312" s="40"/>
      <c r="HT312" s="40"/>
      <c r="HU312" s="40"/>
      <c r="HV312" s="40"/>
      <c r="HW312" s="40"/>
      <c r="HX312" s="40"/>
      <c r="HY312" s="40"/>
      <c r="HZ312" s="40"/>
      <c r="IA312" s="40"/>
      <c r="IB312" s="40"/>
      <c r="IC312" s="40"/>
      <c r="ID312" s="40"/>
      <c r="IE312" s="40"/>
      <c r="IF312" s="40"/>
      <c r="IG312" s="40"/>
      <c r="IH312" s="40"/>
      <c r="II312" s="40"/>
      <c r="IJ312" s="40"/>
      <c r="IK312" s="40"/>
      <c r="IL312" s="40"/>
      <c r="IM312" s="40"/>
      <c r="IN312" s="40"/>
      <c r="IO312" s="40"/>
      <c r="IP312" s="40"/>
      <c r="IQ312" s="40"/>
      <c r="IR312" s="40"/>
      <c r="IS312" s="40"/>
      <c r="IT312" s="40"/>
      <c r="IU312" s="40"/>
      <c r="IV312" s="40"/>
      <c r="IW312" s="40"/>
      <c r="IX312" s="40"/>
      <c r="IY312" s="40"/>
      <c r="IZ312" s="40"/>
      <c r="JA312" s="40"/>
      <c r="JB312" s="40"/>
      <c r="JC312" s="40"/>
      <c r="JD312" s="40"/>
      <c r="JE312" s="40"/>
      <c r="JF312" s="40"/>
      <c r="JG312" s="40"/>
      <c r="JH312" s="40"/>
      <c r="JI312" s="40"/>
      <c r="JJ312" s="40"/>
      <c r="JK312" s="40"/>
      <c r="JL312" s="40"/>
      <c r="JM312" s="40"/>
      <c r="JN312" s="40"/>
      <c r="JO312" s="40"/>
      <c r="JP312" s="40"/>
      <c r="JQ312" s="40"/>
      <c r="JR312" s="40"/>
      <c r="JS312" s="40"/>
      <c r="JT312" s="40"/>
      <c r="JU312" s="40"/>
      <c r="JV312" s="40"/>
      <c r="JW312" s="40"/>
      <c r="JX312" s="40"/>
      <c r="JY312" s="40"/>
      <c r="JZ312" s="40"/>
      <c r="KA312" s="40"/>
      <c r="KB312" s="40"/>
      <c r="KC312" s="40"/>
      <c r="KD312" s="40"/>
      <c r="KE312" s="40"/>
      <c r="KF312" s="40"/>
      <c r="KG312" s="40"/>
      <c r="KH312" s="40"/>
      <c r="KI312" s="40"/>
      <c r="KJ312" s="40"/>
      <c r="KK312" s="40"/>
      <c r="KL312" s="40"/>
      <c r="KM312" s="40"/>
      <c r="KN312" s="40"/>
      <c r="KO312" s="40"/>
      <c r="KP312" s="40"/>
      <c r="KQ312" s="40"/>
      <c r="KR312" s="40"/>
      <c r="KS312" s="40"/>
      <c r="KT312" s="40"/>
      <c r="KU312" s="40"/>
      <c r="KV312" s="40"/>
      <c r="KW312" s="40"/>
      <c r="KX312" s="40"/>
      <c r="KY312" s="40"/>
      <c r="KZ312" s="40"/>
      <c r="LA312" s="40"/>
      <c r="LB312" s="40"/>
      <c r="LC312" s="40"/>
      <c r="LD312" s="40"/>
      <c r="LE312" s="40"/>
      <c r="LF312" s="40"/>
      <c r="LG312" s="40"/>
      <c r="LH312" s="40"/>
      <c r="LI312" s="40"/>
      <c r="LJ312" s="40"/>
      <c r="LK312" s="40"/>
      <c r="LL312" s="40"/>
      <c r="LM312" s="40"/>
      <c r="LN312" s="40"/>
      <c r="LO312" s="40"/>
      <c r="LP312" s="40"/>
      <c r="LQ312" s="40"/>
      <c r="LR312" s="40"/>
      <c r="LS312" s="40"/>
      <c r="LT312" s="40"/>
      <c r="LU312" s="40"/>
      <c r="LV312" s="40"/>
      <c r="LW312" s="40"/>
      <c r="LX312" s="40"/>
      <c r="LY312" s="40"/>
      <c r="LZ312" s="40"/>
      <c r="MA312" s="40"/>
      <c r="MB312" s="40"/>
      <c r="MC312" s="40"/>
      <c r="MD312" s="40"/>
      <c r="ME312" s="40"/>
      <c r="MF312" s="40"/>
      <c r="MG312" s="40"/>
      <c r="MH312" s="40"/>
      <c r="MI312" s="40"/>
      <c r="MJ312" s="40"/>
      <c r="MK312" s="40"/>
      <c r="ML312" s="40"/>
      <c r="MM312" s="40"/>
      <c r="MN312" s="40"/>
      <c r="MO312" s="40"/>
      <c r="MP312" s="40"/>
      <c r="MQ312" s="40"/>
      <c r="MR312" s="40"/>
      <c r="MS312" s="40"/>
      <c r="MT312" s="40"/>
      <c r="MU312" s="40"/>
      <c r="MV312" s="40"/>
      <c r="MW312" s="40"/>
      <c r="MX312" s="40"/>
      <c r="MY312" s="40"/>
      <c r="MZ312" s="40"/>
      <c r="NA312" s="40"/>
      <c r="NB312" s="40"/>
      <c r="NC312" s="40"/>
      <c r="ND312" s="40"/>
      <c r="NE312" s="40"/>
      <c r="NF312" s="40"/>
      <c r="NG312" s="40"/>
      <c r="NH312" s="40"/>
      <c r="NI312" s="40"/>
      <c r="NJ312" s="40"/>
      <c r="NK312" s="40"/>
      <c r="NL312" s="40"/>
      <c r="NM312" s="40"/>
      <c r="NN312" s="40"/>
      <c r="NO312" s="40"/>
      <c r="NP312" s="40"/>
      <c r="NQ312" s="40"/>
      <c r="NR312" s="40"/>
      <c r="NS312" s="40"/>
      <c r="NT312" s="40"/>
      <c r="NU312" s="18"/>
      <c r="NV312" s="18"/>
      <c r="NW312" s="18"/>
      <c r="NX312" s="18"/>
      <c r="NY312" s="18"/>
      <c r="NZ312" s="18"/>
      <c r="OA312" s="18"/>
      <c r="OB312" s="18"/>
      <c r="OC312" s="18"/>
      <c r="OD312" s="18"/>
      <c r="OE312" s="18"/>
      <c r="OF312" s="18"/>
      <c r="OG312" s="18"/>
      <c r="OH312" s="18"/>
      <c r="OI312" s="18"/>
      <c r="OJ312" s="18"/>
      <c r="OK312" s="18"/>
      <c r="OL312" s="18"/>
      <c r="OM312" s="18"/>
      <c r="ON312" s="18"/>
      <c r="OO312" s="18"/>
      <c r="OP312" s="18"/>
      <c r="OQ312" s="18"/>
      <c r="OR312" s="18"/>
      <c r="OS312" s="18"/>
      <c r="OT312" s="18"/>
      <c r="OU312" s="18"/>
      <c r="OV312" s="18"/>
      <c r="OW312" s="18"/>
      <c r="OX312" s="18"/>
      <c r="OY312" s="18"/>
      <c r="OZ312" s="18"/>
      <c r="PA312" s="18"/>
      <c r="PB312" s="18"/>
      <c r="PC312" s="18"/>
      <c r="PD312" s="18"/>
      <c r="PE312" s="18"/>
      <c r="PF312" s="18"/>
      <c r="PG312" s="18"/>
      <c r="PH312" s="18"/>
      <c r="PI312" s="18"/>
      <c r="PJ312" s="18"/>
      <c r="PK312" s="18"/>
      <c r="PL312" s="18"/>
      <c r="PM312" s="18"/>
      <c r="PN312" s="18"/>
      <c r="PO312" s="18"/>
      <c r="PP312" s="18"/>
      <c r="PQ312" s="18"/>
      <c r="PR312" s="18"/>
      <c r="PS312" s="18"/>
      <c r="PT312" s="18"/>
      <c r="PU312" s="18"/>
      <c r="PV312" s="18"/>
      <c r="PW312" s="18"/>
      <c r="PX312" s="18"/>
      <c r="PY312" s="18"/>
      <c r="PZ312" s="18"/>
      <c r="QA312" s="18"/>
      <c r="QB312" s="18"/>
      <c r="QC312" s="18"/>
      <c r="QD312" s="18"/>
      <c r="QE312" s="18"/>
      <c r="QF312" s="18"/>
      <c r="QG312" s="18"/>
      <c r="QH312" s="18"/>
      <c r="QI312" s="18"/>
      <c r="QJ312" s="18"/>
      <c r="QK312" s="18"/>
      <c r="QL312" s="18"/>
      <c r="QM312" s="18"/>
      <c r="QN312" s="18"/>
      <c r="QO312" s="18"/>
      <c r="QP312" s="18"/>
      <c r="QQ312" s="18"/>
      <c r="QR312" s="18"/>
      <c r="QS312" s="18"/>
      <c r="QT312" s="18"/>
      <c r="QU312" s="18"/>
      <c r="QV312" s="18"/>
      <c r="QW312" s="18"/>
      <c r="QX312" s="18"/>
      <c r="QY312" s="18"/>
      <c r="QZ312" s="18"/>
      <c r="RA312" s="18"/>
      <c r="RB312" s="18"/>
      <c r="RC312" s="18"/>
      <c r="RD312" s="18"/>
      <c r="RE312" s="18"/>
      <c r="RF312" s="18"/>
      <c r="RG312" s="18"/>
      <c r="RH312" s="18"/>
      <c r="RI312" s="18"/>
      <c r="RJ312" s="18"/>
      <c r="RK312" s="18"/>
      <c r="RL312" s="18"/>
      <c r="RM312" s="18"/>
      <c r="RN312" s="18"/>
      <c r="RO312" s="18"/>
      <c r="RP312" s="18"/>
      <c r="RQ312" s="18"/>
      <c r="RR312" s="18"/>
      <c r="RS312" s="18"/>
      <c r="RT312" s="18"/>
      <c r="RU312" s="18"/>
      <c r="RV312" s="18"/>
      <c r="RW312" s="18"/>
      <c r="RX312" s="18"/>
      <c r="RY312" s="18"/>
      <c r="RZ312" s="18"/>
      <c r="SA312" s="18"/>
      <c r="SB312" s="18"/>
      <c r="SC312" s="18"/>
      <c r="SD312" s="18"/>
      <c r="SE312" s="18"/>
      <c r="SF312" s="18"/>
      <c r="SG312" s="18"/>
      <c r="SH312" s="18"/>
      <c r="SI312" s="18"/>
      <c r="SJ312" s="18"/>
      <c r="SK312" s="18"/>
      <c r="SL312" s="18"/>
      <c r="SM312" s="18"/>
      <c r="SN312" s="18"/>
      <c r="SO312" s="18"/>
      <c r="SP312" s="18"/>
      <c r="SQ312" s="18"/>
      <c r="SR312" s="18"/>
      <c r="SS312" s="18"/>
      <c r="ST312" s="18"/>
      <c r="SU312" s="18"/>
      <c r="SV312" s="18"/>
      <c r="SW312" s="18"/>
      <c r="SX312" s="18"/>
      <c r="SY312" s="18"/>
      <c r="SZ312" s="18"/>
      <c r="TA312" s="18"/>
      <c r="TB312" s="18"/>
      <c r="TC312" s="18"/>
      <c r="TD312" s="18"/>
      <c r="TE312" s="18"/>
      <c r="TF312" s="18"/>
      <c r="TG312" s="18"/>
      <c r="TH312" s="18"/>
      <c r="TI312" s="18"/>
      <c r="TJ312" s="18"/>
      <c r="TK312" s="18"/>
      <c r="TL312" s="18"/>
      <c r="TM312" s="18"/>
      <c r="TN312" s="18"/>
      <c r="TO312" s="18"/>
      <c r="TP312" s="18"/>
      <c r="TQ312" s="18"/>
      <c r="TR312" s="18"/>
      <c r="TS312" s="18"/>
      <c r="TT312" s="18"/>
      <c r="TU312" s="18"/>
      <c r="TV312" s="18"/>
      <c r="TW312" s="18"/>
      <c r="TX312" s="18"/>
      <c r="TY312" s="18"/>
      <c r="TZ312" s="18"/>
      <c r="UA312" s="18"/>
      <c r="UB312" s="18"/>
      <c r="UC312" s="18"/>
      <c r="UD312" s="18"/>
      <c r="UE312" s="18"/>
      <c r="UF312" s="18"/>
      <c r="UG312" s="18"/>
      <c r="UH312" s="18"/>
      <c r="UI312" s="18"/>
      <c r="UJ312" s="18"/>
      <c r="UK312" s="18"/>
      <c r="UL312" s="18"/>
      <c r="UM312" s="18"/>
      <c r="UN312" s="18"/>
      <c r="UO312" s="18"/>
      <c r="UP312" s="18"/>
      <c r="UQ312" s="18"/>
      <c r="UR312" s="18"/>
      <c r="US312" s="18"/>
      <c r="UT312" s="18"/>
      <c r="UU312" s="18"/>
      <c r="UV312" s="18"/>
      <c r="UW312" s="18"/>
      <c r="UX312" s="18"/>
      <c r="UY312" s="18"/>
      <c r="UZ312" s="18"/>
      <c r="VA312" s="18"/>
      <c r="VB312" s="18"/>
      <c r="VC312" s="18"/>
      <c r="VD312" s="18"/>
      <c r="VE312" s="18"/>
      <c r="VF312" s="18"/>
      <c r="VG312" s="18"/>
      <c r="VH312" s="18"/>
      <c r="VI312" s="18"/>
      <c r="VJ312" s="18"/>
      <c r="VK312" s="18"/>
      <c r="VL312" s="18"/>
      <c r="VM312" s="18"/>
      <c r="VN312" s="18"/>
      <c r="VO312" s="18"/>
      <c r="VP312" s="18"/>
      <c r="VQ312" s="18"/>
      <c r="VR312" s="18"/>
      <c r="VS312" s="18"/>
      <c r="VT312" s="18"/>
      <c r="VU312" s="18"/>
      <c r="VV312" s="18"/>
      <c r="VW312" s="18"/>
      <c r="VX312" s="18"/>
      <c r="VY312" s="18"/>
      <c r="VZ312" s="18"/>
      <c r="WA312" s="18"/>
      <c r="WB312" s="18"/>
      <c r="WC312" s="18"/>
      <c r="WD312" s="18"/>
      <c r="WE312" s="18"/>
      <c r="WF312" s="18"/>
      <c r="WG312" s="18"/>
      <c r="WH312" s="18"/>
      <c r="WI312" s="18"/>
      <c r="WJ312" s="18"/>
      <c r="WK312" s="18"/>
      <c r="WL312" s="18"/>
      <c r="WM312" s="18"/>
      <c r="WN312" s="18"/>
      <c r="WO312" s="18"/>
      <c r="WP312" s="18"/>
      <c r="WQ312" s="18"/>
      <c r="WR312" s="18"/>
      <c r="WS312" s="18"/>
      <c r="WT312" s="18"/>
      <c r="WU312" s="18"/>
      <c r="WV312" s="18"/>
      <c r="WW312" s="18"/>
      <c r="WX312" s="18"/>
      <c r="WY312" s="18"/>
      <c r="WZ312" s="18"/>
      <c r="XA312" s="18"/>
      <c r="XB312" s="18"/>
      <c r="XC312" s="18"/>
      <c r="XD312" s="18"/>
      <c r="XE312" s="18"/>
      <c r="XF312" s="18"/>
      <c r="XG312" s="18"/>
      <c r="XH312" s="18"/>
      <c r="XI312" s="18"/>
      <c r="XJ312" s="18"/>
      <c r="XK312" s="18"/>
      <c r="XL312" s="18"/>
      <c r="XM312" s="18"/>
      <c r="XN312" s="18"/>
      <c r="XO312" s="18"/>
      <c r="XP312" s="18"/>
      <c r="XQ312" s="18"/>
      <c r="XR312" s="18"/>
      <c r="XS312" s="18"/>
      <c r="XT312" s="18"/>
      <c r="XU312" s="18"/>
      <c r="XV312" s="18"/>
      <c r="XW312" s="18"/>
      <c r="XX312" s="18"/>
      <c r="XY312" s="18"/>
      <c r="XZ312" s="18"/>
      <c r="YA312" s="18"/>
      <c r="YB312" s="18"/>
      <c r="YC312" s="18"/>
      <c r="YD312" s="18"/>
      <c r="YE312" s="18"/>
      <c r="YF312" s="18"/>
      <c r="YG312" s="18"/>
      <c r="YH312" s="18"/>
      <c r="YI312" s="18"/>
      <c r="YJ312" s="18"/>
      <c r="YK312" s="18"/>
      <c r="YL312" s="18"/>
      <c r="YM312" s="18"/>
      <c r="YN312" s="18"/>
      <c r="YO312" s="18"/>
      <c r="YP312" s="18"/>
      <c r="YQ312" s="18"/>
      <c r="YR312" s="18"/>
      <c r="YS312" s="18"/>
      <c r="YT312" s="18"/>
      <c r="YU312" s="18"/>
      <c r="YV312" s="18"/>
      <c r="YW312" s="18"/>
      <c r="YX312" s="18"/>
      <c r="YY312" s="18"/>
      <c r="YZ312" s="18"/>
      <c r="ZA312" s="18"/>
      <c r="ZB312" s="18"/>
      <c r="ZC312" s="18"/>
      <c r="ZD312" s="18"/>
      <c r="ZE312" s="18"/>
      <c r="ZF312" s="18"/>
      <c r="ZG312" s="18"/>
      <c r="ZH312" s="18"/>
      <c r="ZI312" s="18"/>
      <c r="ZJ312" s="18"/>
      <c r="ZK312" s="18"/>
      <c r="ZL312" s="18"/>
      <c r="ZM312" s="18"/>
      <c r="ZN312" s="18"/>
      <c r="ZO312" s="18"/>
      <c r="ZP312" s="18"/>
      <c r="ZQ312" s="18"/>
      <c r="ZR312" s="18"/>
      <c r="ZS312" s="18"/>
      <c r="ZT312" s="18"/>
      <c r="ZU312" s="18"/>
      <c r="ZV312" s="18"/>
      <c r="ZW312" s="18"/>
      <c r="ZX312" s="18"/>
      <c r="ZY312" s="18"/>
      <c r="ZZ312" s="18"/>
      <c r="AAA312" s="18"/>
      <c r="AAB312" s="18"/>
      <c r="AAC312" s="18"/>
      <c r="AAD312" s="18"/>
      <c r="AAE312" s="18"/>
      <c r="AAF312" s="18"/>
      <c r="AAG312" s="18"/>
      <c r="AAH312" s="18"/>
      <c r="AAI312" s="18"/>
      <c r="AAJ312" s="18"/>
      <c r="AAK312" s="18"/>
      <c r="AAL312" s="18"/>
      <c r="AAM312" s="18"/>
      <c r="AAN312" s="18"/>
      <c r="AAO312" s="18"/>
      <c r="AAP312" s="18"/>
      <c r="AAQ312" s="18"/>
      <c r="AAR312" s="18"/>
      <c r="AAS312" s="18"/>
      <c r="AAT312" s="18"/>
      <c r="AAU312" s="18"/>
      <c r="AAV312" s="18"/>
      <c r="AAW312" s="18"/>
      <c r="AAX312" s="18"/>
      <c r="AAY312" s="18"/>
      <c r="AAZ312" s="18"/>
      <c r="ABA312" s="18"/>
      <c r="ABB312" s="18"/>
      <c r="ABC312" s="18"/>
      <c r="ABD312" s="18"/>
      <c r="ABE312" s="18"/>
      <c r="ABF312" s="18"/>
      <c r="ABG312" s="18"/>
      <c r="ABH312" s="18"/>
      <c r="ABI312" s="18"/>
      <c r="ABJ312" s="18"/>
      <c r="ABK312" s="18"/>
      <c r="ABL312" s="18"/>
      <c r="ABM312" s="18"/>
      <c r="ABN312" s="18"/>
      <c r="ABO312" s="18"/>
      <c r="ABP312" s="18"/>
      <c r="ABQ312" s="18"/>
      <c r="ABR312" s="18"/>
      <c r="ABS312" s="18"/>
      <c r="ABT312" s="18"/>
      <c r="ABU312" s="18"/>
      <c r="ABV312" s="18"/>
      <c r="ABW312" s="18"/>
      <c r="ABX312" s="18"/>
      <c r="ABY312" s="18"/>
      <c r="ABZ312" s="18"/>
      <c r="ACA312" s="18"/>
      <c r="ACB312" s="18"/>
      <c r="ACC312" s="18"/>
      <c r="ACD312" s="18"/>
      <c r="ACE312" s="18"/>
      <c r="ACF312" s="18"/>
      <c r="ACG312" s="18"/>
      <c r="ACH312" s="18"/>
      <c r="ACI312" s="18"/>
      <c r="ACJ312" s="18"/>
      <c r="ACK312" s="18"/>
      <c r="ACL312" s="18"/>
      <c r="ACM312" s="18"/>
      <c r="ACN312" s="18"/>
      <c r="ACO312" s="18"/>
      <c r="ACP312" s="18"/>
      <c r="ACQ312" s="18"/>
      <c r="ACR312" s="18"/>
      <c r="ACS312" s="18"/>
      <c r="ACT312" s="18"/>
      <c r="ACU312" s="18"/>
      <c r="ACV312" s="18"/>
      <c r="ACW312" s="18"/>
      <c r="ACX312" s="18"/>
      <c r="ACY312" s="18"/>
      <c r="ACZ312" s="18"/>
      <c r="ADA312" s="18"/>
      <c r="ADB312" s="18"/>
      <c r="ADC312" s="18"/>
      <c r="ADD312" s="18"/>
      <c r="ADE312" s="18"/>
      <c r="ADF312" s="18"/>
      <c r="ADG312" s="18"/>
      <c r="ADH312" s="18"/>
      <c r="ADI312" s="18"/>
      <c r="ADJ312" s="18"/>
      <c r="ADK312" s="18"/>
      <c r="ADL312" s="18"/>
      <c r="ADM312" s="18"/>
      <c r="ADN312" s="18"/>
      <c r="ADO312" s="18"/>
      <c r="ADP312" s="18"/>
      <c r="ADQ312" s="18"/>
      <c r="ADR312" s="18"/>
      <c r="ADS312" s="18"/>
      <c r="ADT312" s="18"/>
      <c r="ADU312" s="18"/>
      <c r="ADV312" s="18"/>
      <c r="ADW312" s="18"/>
      <c r="ADX312" s="18"/>
      <c r="ADY312" s="18"/>
      <c r="ADZ312" s="18"/>
      <c r="AEA312" s="18"/>
      <c r="AEB312" s="18"/>
      <c r="AEC312" s="18"/>
      <c r="AED312" s="18"/>
      <c r="AEE312" s="18"/>
      <c r="AEF312" s="18"/>
      <c r="AEG312" s="18"/>
      <c r="AEH312" s="18"/>
      <c r="AEI312" s="18"/>
      <c r="AEJ312" s="18"/>
      <c r="AEK312" s="18"/>
      <c r="AEL312" s="18"/>
      <c r="AEM312" s="18"/>
      <c r="AEN312" s="18"/>
      <c r="AEO312" s="18"/>
      <c r="AEP312" s="18"/>
      <c r="AEQ312" s="18"/>
      <c r="AER312" s="18"/>
      <c r="AES312" s="18"/>
      <c r="AET312" s="18"/>
      <c r="AEU312" s="18"/>
      <c r="AEV312" s="18"/>
      <c r="AEW312" s="18"/>
      <c r="AEX312" s="18"/>
      <c r="AEY312" s="18"/>
      <c r="AEZ312" s="18"/>
      <c r="AFA312" s="18"/>
      <c r="AFB312" s="18"/>
      <c r="AFC312" s="18"/>
      <c r="AFD312" s="18"/>
      <c r="AFE312" s="18"/>
      <c r="AFF312" s="18"/>
      <c r="AFG312" s="18"/>
      <c r="AFH312" s="18"/>
      <c r="AFI312" s="18"/>
      <c r="AFJ312" s="18"/>
      <c r="AFK312" s="18"/>
      <c r="AFL312" s="18"/>
      <c r="AFM312" s="18"/>
      <c r="AFN312" s="18"/>
      <c r="AFO312" s="18"/>
      <c r="AFP312" s="18"/>
      <c r="AFQ312" s="18"/>
      <c r="AFR312" s="18"/>
      <c r="AFS312" s="18"/>
      <c r="AFT312" s="18"/>
      <c r="AFU312" s="18"/>
      <c r="AFV312" s="18"/>
      <c r="AFW312" s="18"/>
      <c r="AFX312" s="18"/>
      <c r="AFY312" s="18"/>
      <c r="AFZ312" s="18"/>
      <c r="AGA312" s="18"/>
      <c r="AGB312" s="18"/>
      <c r="AGC312" s="18"/>
      <c r="AGD312" s="18"/>
      <c r="AGE312" s="18"/>
      <c r="AGF312" s="18"/>
      <c r="AGG312" s="18"/>
      <c r="AGH312" s="18"/>
      <c r="AGI312" s="18"/>
      <c r="AGJ312" s="18"/>
      <c r="AGK312" s="18"/>
      <c r="AGL312" s="18"/>
      <c r="AGM312" s="18"/>
      <c r="AGN312" s="18"/>
      <c r="AGO312" s="18"/>
      <c r="AGP312" s="18"/>
      <c r="AGQ312" s="18"/>
      <c r="AGR312" s="18"/>
      <c r="AGS312" s="18"/>
      <c r="AGT312" s="18"/>
      <c r="AGU312" s="18"/>
      <c r="AGV312" s="18"/>
      <c r="AGW312" s="18"/>
      <c r="AGX312" s="18"/>
      <c r="AGY312" s="18"/>
      <c r="AGZ312" s="18"/>
      <c r="AHA312" s="18"/>
      <c r="AHB312" s="18"/>
      <c r="AHC312" s="18"/>
      <c r="AHD312" s="18"/>
      <c r="AHE312" s="18"/>
      <c r="AHF312" s="18"/>
      <c r="AHG312" s="18"/>
      <c r="AHH312" s="18"/>
      <c r="AHI312" s="18"/>
      <c r="AHJ312" s="18"/>
      <c r="AHK312" s="18"/>
      <c r="AHL312" s="18"/>
      <c r="AHM312" s="18"/>
      <c r="AHN312" s="18"/>
      <c r="AHO312" s="18"/>
      <c r="AHP312" s="18"/>
      <c r="AHQ312" s="18"/>
      <c r="AHR312" s="18"/>
      <c r="AHS312" s="18"/>
      <c r="AHT312" s="18"/>
      <c r="AHU312" s="18"/>
      <c r="AHV312" s="18"/>
      <c r="AHW312" s="18"/>
      <c r="AHX312" s="18"/>
      <c r="AHY312" s="18"/>
      <c r="AHZ312" s="18"/>
      <c r="AIA312" s="18"/>
      <c r="AIB312" s="18"/>
      <c r="AIC312" s="18"/>
      <c r="AID312" s="18"/>
      <c r="AIE312" s="18"/>
      <c r="AIF312" s="18"/>
      <c r="AIG312" s="18"/>
      <c r="AIH312" s="18"/>
      <c r="AII312" s="18"/>
      <c r="AIJ312" s="18"/>
      <c r="AIK312" s="18"/>
      <c r="AIL312" s="18"/>
      <c r="AIM312" s="18"/>
      <c r="AIN312" s="18"/>
      <c r="AIO312" s="18"/>
      <c r="AIP312" s="18"/>
      <c r="AIQ312" s="18"/>
      <c r="AIR312" s="18"/>
      <c r="AIS312" s="18"/>
      <c r="AIT312" s="18"/>
      <c r="AIU312" s="18"/>
      <c r="AIV312" s="18"/>
      <c r="AIW312" s="18"/>
      <c r="AIX312" s="18"/>
      <c r="AIY312" s="18"/>
      <c r="AIZ312" s="18"/>
      <c r="AJA312" s="18"/>
      <c r="AJB312" s="18"/>
      <c r="AJC312" s="18"/>
      <c r="AJD312" s="18"/>
      <c r="AJE312" s="18"/>
      <c r="AJF312" s="18"/>
      <c r="AJG312" s="18"/>
      <c r="AJH312" s="18"/>
      <c r="AJI312" s="18"/>
      <c r="AJJ312" s="18"/>
      <c r="AJK312" s="18"/>
      <c r="AJL312" s="18"/>
      <c r="AJM312" s="18"/>
      <c r="AJN312" s="18"/>
      <c r="AJO312" s="18"/>
      <c r="AJP312" s="18"/>
      <c r="AJQ312" s="18"/>
      <c r="AJR312" s="18"/>
      <c r="AJS312" s="18"/>
      <c r="AJT312" s="18"/>
      <c r="AJU312" s="18"/>
      <c r="AJV312" s="18"/>
      <c r="AJW312" s="18"/>
      <c r="AJX312" s="18"/>
      <c r="AJY312" s="18"/>
      <c r="AJZ312" s="18"/>
      <c r="AKA312" s="18"/>
      <c r="AKB312" s="18"/>
      <c r="AKC312" s="18"/>
      <c r="AKD312" s="18"/>
      <c r="AKE312" s="18"/>
      <c r="AKF312" s="18"/>
      <c r="AKG312" s="18"/>
      <c r="AKH312" s="18"/>
      <c r="AKI312" s="18"/>
      <c r="AKJ312" s="18"/>
      <c r="AKK312" s="18"/>
      <c r="AKL312" s="18"/>
      <c r="AKM312" s="18"/>
      <c r="AKN312" s="18"/>
      <c r="AKO312" s="18"/>
      <c r="AKP312" s="18"/>
      <c r="AKQ312" s="18"/>
      <c r="AKR312" s="18"/>
      <c r="AKS312" s="18"/>
      <c r="AKT312" s="18"/>
      <c r="AKU312" s="18"/>
      <c r="AKV312" s="18"/>
      <c r="AKW312" s="18"/>
      <c r="AKX312" s="18"/>
      <c r="AKY312" s="18"/>
      <c r="AKZ312" s="18"/>
      <c r="ALA312" s="18"/>
      <c r="ALB312" s="18"/>
      <c r="ALC312" s="18"/>
      <c r="ALD312" s="18"/>
      <c r="ALE312" s="18"/>
      <c r="ALF312" s="18"/>
      <c r="ALG312" s="18"/>
      <c r="ALH312" s="18"/>
      <c r="ALI312" s="18"/>
      <c r="ALJ312" s="18"/>
      <c r="ALK312" s="18"/>
      <c r="ALL312" s="18"/>
      <c r="ALM312" s="18"/>
      <c r="ALN312" s="18"/>
      <c r="ALO312" s="18"/>
      <c r="ALP312" s="18"/>
      <c r="ALQ312" s="18"/>
      <c r="ALR312" s="18"/>
      <c r="ALS312" s="18"/>
      <c r="ALT312" s="18"/>
      <c r="ALU312" s="18"/>
      <c r="ALV312" s="18"/>
      <c r="ALW312" s="18"/>
      <c r="ALX312" s="18"/>
      <c r="ALY312" s="18"/>
      <c r="ALZ312" s="18"/>
      <c r="AMA312" s="18"/>
      <c r="AMB312" s="18"/>
      <c r="AMC312" s="18"/>
      <c r="AMD312" s="18"/>
      <c r="AME312" s="18"/>
      <c r="AMF312" s="18"/>
      <c r="AMG312" s="18"/>
      <c r="AMH312" s="18"/>
      <c r="AMI312" s="18"/>
      <c r="AMJ312" s="18"/>
      <c r="AMK312" s="18"/>
      <c r="AML312" s="18"/>
    </row>
    <row r="313" spans="3:1026" x14ac:dyDescent="0.25">
      <c r="C313" s="147"/>
      <c r="D313" s="147"/>
      <c r="E313" s="147"/>
      <c r="G313" s="40"/>
      <c r="J313" s="20"/>
    </row>
    <row r="314" spans="3:1026" ht="35.25" customHeight="1" x14ac:dyDescent="0.25">
      <c r="C314" s="192" t="s">
        <v>68</v>
      </c>
      <c r="D314" s="192"/>
      <c r="E314" s="192" t="s">
        <v>100</v>
      </c>
      <c r="F314" s="192"/>
      <c r="G314" s="192"/>
      <c r="H314" s="40" t="s">
        <v>69</v>
      </c>
      <c r="I314" s="239" t="str">
        <f>C288</f>
        <v>UNIVERSIDAD AUTÓNOMA DE AGUASCALIENTES</v>
      </c>
      <c r="J314" s="239"/>
      <c r="K314" s="239"/>
      <c r="L314" s="239"/>
    </row>
    <row r="315" spans="3:1026" ht="35.25" customHeight="1" x14ac:dyDescent="0.25">
      <c r="C315" s="52" t="s">
        <v>101</v>
      </c>
      <c r="D315" s="52" t="s">
        <v>70</v>
      </c>
      <c r="E315" s="52" t="s">
        <v>100</v>
      </c>
      <c r="F315" s="52" t="s">
        <v>70</v>
      </c>
      <c r="G315" s="44" t="s">
        <v>71</v>
      </c>
      <c r="H315" s="40" t="s">
        <v>72</v>
      </c>
      <c r="J315" s="20"/>
    </row>
    <row r="316" spans="3:1026" ht="54" customHeight="1" x14ac:dyDescent="0.25">
      <c r="C316" s="193" t="s">
        <v>102</v>
      </c>
      <c r="D316" s="182">
        <v>0.84</v>
      </c>
      <c r="E316" s="150" t="s">
        <v>103</v>
      </c>
      <c r="F316" s="78">
        <v>0.85</v>
      </c>
      <c r="G316" s="150" t="s">
        <v>76</v>
      </c>
      <c r="H316" s="40">
        <v>0.86299999999999999</v>
      </c>
      <c r="J316" s="20"/>
    </row>
    <row r="317" spans="3:1026" ht="54" customHeight="1" x14ac:dyDescent="0.25">
      <c r="C317" s="193"/>
      <c r="D317" s="183"/>
      <c r="E317" s="150" t="s">
        <v>105</v>
      </c>
      <c r="F317" s="78">
        <v>0.8</v>
      </c>
      <c r="G317" s="150" t="s">
        <v>76</v>
      </c>
      <c r="H317" s="40">
        <v>0.86299999999999999</v>
      </c>
      <c r="J317" s="20"/>
    </row>
    <row r="318" spans="3:1026" ht="54" customHeight="1" x14ac:dyDescent="0.25">
      <c r="C318" s="193"/>
      <c r="D318" s="184"/>
      <c r="E318" s="150" t="s">
        <v>106</v>
      </c>
      <c r="F318" s="78">
        <v>0.87</v>
      </c>
      <c r="G318" s="150" t="s">
        <v>76</v>
      </c>
      <c r="H318" s="40">
        <v>0.86299999999999999</v>
      </c>
      <c r="J318" s="20"/>
    </row>
    <row r="319" spans="3:1026" ht="54" customHeight="1" x14ac:dyDescent="0.25">
      <c r="C319" s="188" t="s">
        <v>107</v>
      </c>
      <c r="D319" s="182">
        <v>0.92</v>
      </c>
      <c r="E319" s="150" t="s">
        <v>108</v>
      </c>
      <c r="F319" s="78">
        <v>0.91</v>
      </c>
      <c r="G319" s="150" t="s">
        <v>76</v>
      </c>
      <c r="H319" s="40">
        <v>0.86299999999999999</v>
      </c>
      <c r="J319" s="20"/>
    </row>
    <row r="320" spans="3:1026" ht="54" customHeight="1" x14ac:dyDescent="0.25">
      <c r="C320" s="189"/>
      <c r="D320" s="183"/>
      <c r="E320" s="150" t="s">
        <v>109</v>
      </c>
      <c r="F320" s="78">
        <v>0.9</v>
      </c>
      <c r="G320" s="150" t="s">
        <v>76</v>
      </c>
      <c r="H320" s="40">
        <v>0.86299999999999999</v>
      </c>
      <c r="J320" s="20"/>
    </row>
    <row r="321" spans="3:10" ht="54" customHeight="1" x14ac:dyDescent="0.25">
      <c r="C321" s="189"/>
      <c r="D321" s="183"/>
      <c r="E321" s="150" t="s">
        <v>110</v>
      </c>
      <c r="F321" s="78">
        <v>0.93</v>
      </c>
      <c r="G321" s="150" t="s">
        <v>76</v>
      </c>
      <c r="H321" s="40">
        <v>0.86299999999999999</v>
      </c>
      <c r="J321" s="20"/>
    </row>
    <row r="322" spans="3:10" ht="54" customHeight="1" x14ac:dyDescent="0.25">
      <c r="C322" s="189"/>
      <c r="D322" s="183"/>
      <c r="E322" s="150" t="s">
        <v>113</v>
      </c>
      <c r="F322" s="78">
        <v>0.97</v>
      </c>
      <c r="G322" s="150" t="s">
        <v>76</v>
      </c>
      <c r="H322" s="40">
        <v>0.86299999999999999</v>
      </c>
      <c r="J322" s="20"/>
    </row>
    <row r="323" spans="3:10" ht="54" customHeight="1" x14ac:dyDescent="0.25">
      <c r="C323" s="190"/>
      <c r="D323" s="184"/>
      <c r="E323" s="150" t="s">
        <v>114</v>
      </c>
      <c r="F323" s="78">
        <v>0.92</v>
      </c>
      <c r="G323" s="150" t="s">
        <v>76</v>
      </c>
      <c r="H323" s="40">
        <v>0.86299999999999999</v>
      </c>
      <c r="J323" s="20"/>
    </row>
    <row r="324" spans="3:10" ht="54" customHeight="1" x14ac:dyDescent="0.25">
      <c r="C324" s="188" t="s">
        <v>115</v>
      </c>
      <c r="D324" s="182">
        <v>0.96</v>
      </c>
      <c r="E324" s="150" t="s">
        <v>116</v>
      </c>
      <c r="F324" s="78">
        <v>1</v>
      </c>
      <c r="G324" s="150" t="s">
        <v>76</v>
      </c>
      <c r="H324" s="40">
        <v>0.86299999999999999</v>
      </c>
      <c r="J324" s="20"/>
    </row>
    <row r="325" spans="3:10" ht="54" customHeight="1" x14ac:dyDescent="0.25">
      <c r="C325" s="189"/>
      <c r="D325" s="183"/>
      <c r="E325" s="150" t="s">
        <v>117</v>
      </c>
      <c r="F325" s="78">
        <v>1</v>
      </c>
      <c r="G325" s="150" t="s">
        <v>76</v>
      </c>
      <c r="H325" s="40">
        <v>0.86299999999999999</v>
      </c>
      <c r="J325" s="20"/>
    </row>
    <row r="326" spans="3:10" ht="54" customHeight="1" x14ac:dyDescent="0.25">
      <c r="C326" s="189"/>
      <c r="D326" s="183"/>
      <c r="E326" s="150" t="s">
        <v>118</v>
      </c>
      <c r="F326" s="78">
        <v>1</v>
      </c>
      <c r="G326" s="150" t="s">
        <v>76</v>
      </c>
      <c r="H326" s="40">
        <v>0.86299999999999999</v>
      </c>
      <c r="J326" s="20"/>
    </row>
    <row r="327" spans="3:10" ht="54" customHeight="1" x14ac:dyDescent="0.25">
      <c r="C327" s="189"/>
      <c r="D327" s="183"/>
      <c r="E327" s="150" t="s">
        <v>119</v>
      </c>
      <c r="F327" s="78">
        <v>0.96</v>
      </c>
      <c r="G327" s="150" t="s">
        <v>76</v>
      </c>
      <c r="H327" s="40">
        <v>0.86299999999999999</v>
      </c>
      <c r="J327" s="20"/>
    </row>
    <row r="328" spans="3:10" ht="54" customHeight="1" x14ac:dyDescent="0.25">
      <c r="C328" s="189"/>
      <c r="D328" s="183"/>
      <c r="E328" s="150" t="s">
        <v>120</v>
      </c>
      <c r="F328" s="78">
        <v>0.97</v>
      </c>
      <c r="G328" s="150" t="s">
        <v>76</v>
      </c>
      <c r="H328" s="40">
        <v>0.86299999999999999</v>
      </c>
      <c r="J328" s="20"/>
    </row>
    <row r="329" spans="3:10" ht="54" customHeight="1" x14ac:dyDescent="0.25">
      <c r="C329" s="190"/>
      <c r="D329" s="184"/>
      <c r="E329" s="150" t="s">
        <v>121</v>
      </c>
      <c r="F329" s="78">
        <v>0.81</v>
      </c>
      <c r="G329" s="150" t="s">
        <v>76</v>
      </c>
      <c r="H329" s="40">
        <v>0.86299999999999999</v>
      </c>
      <c r="J329" s="20"/>
    </row>
    <row r="330" spans="3:10" ht="54" customHeight="1" x14ac:dyDescent="0.25">
      <c r="C330" s="188" t="s">
        <v>122</v>
      </c>
      <c r="D330" s="182">
        <v>0.92</v>
      </c>
      <c r="E330" s="150" t="s">
        <v>123</v>
      </c>
      <c r="F330" s="78">
        <v>0.96</v>
      </c>
      <c r="G330" s="150" t="s">
        <v>76</v>
      </c>
      <c r="H330" s="40">
        <v>0.86299999999999999</v>
      </c>
      <c r="J330" s="20"/>
    </row>
    <row r="331" spans="3:10" ht="54" customHeight="1" x14ac:dyDescent="0.25">
      <c r="C331" s="189"/>
      <c r="D331" s="183"/>
      <c r="E331" s="150" t="s">
        <v>124</v>
      </c>
      <c r="F331" s="78">
        <v>0.89</v>
      </c>
      <c r="G331" s="150" t="s">
        <v>76</v>
      </c>
      <c r="H331" s="40">
        <v>0.86299999999999999</v>
      </c>
      <c r="J331" s="20"/>
    </row>
    <row r="332" spans="3:10" ht="54" customHeight="1" x14ac:dyDescent="0.25">
      <c r="C332" s="189"/>
      <c r="D332" s="183"/>
      <c r="E332" s="150" t="s">
        <v>125</v>
      </c>
      <c r="F332" s="78">
        <v>1</v>
      </c>
      <c r="G332" s="150" t="s">
        <v>76</v>
      </c>
      <c r="H332" s="40">
        <v>0.86299999999999999</v>
      </c>
      <c r="J332" s="20"/>
    </row>
    <row r="333" spans="3:10" ht="54" customHeight="1" x14ac:dyDescent="0.25">
      <c r="C333" s="190"/>
      <c r="D333" s="184"/>
      <c r="E333" s="150" t="s">
        <v>126</v>
      </c>
      <c r="F333" s="78">
        <v>0.83</v>
      </c>
      <c r="G333" s="150" t="s">
        <v>76</v>
      </c>
      <c r="H333" s="40">
        <v>0.86299999999999999</v>
      </c>
      <c r="J333" s="20"/>
    </row>
    <row r="334" spans="3:10" ht="54" customHeight="1" x14ac:dyDescent="0.25">
      <c r="C334" s="188" t="s">
        <v>127</v>
      </c>
      <c r="D334" s="182">
        <v>0.93</v>
      </c>
      <c r="E334" s="150" t="s">
        <v>128</v>
      </c>
      <c r="F334" s="78">
        <v>0.96</v>
      </c>
      <c r="G334" s="150" t="s">
        <v>76</v>
      </c>
      <c r="H334" s="40">
        <v>0.86299999999999999</v>
      </c>
      <c r="J334" s="20"/>
    </row>
    <row r="335" spans="3:10" ht="54" customHeight="1" x14ac:dyDescent="0.25">
      <c r="C335" s="189"/>
      <c r="D335" s="183"/>
      <c r="E335" s="150" t="s">
        <v>129</v>
      </c>
      <c r="F335" s="78">
        <v>0.85</v>
      </c>
      <c r="G335" s="150" t="s">
        <v>76</v>
      </c>
      <c r="H335" s="40">
        <v>0.86299999999999999</v>
      </c>
      <c r="J335" s="20"/>
    </row>
    <row r="336" spans="3:10" ht="54" customHeight="1" x14ac:dyDescent="0.25">
      <c r="C336" s="189"/>
      <c r="D336" s="183"/>
      <c r="E336" s="150" t="s">
        <v>130</v>
      </c>
      <c r="F336" s="78">
        <v>0.96</v>
      </c>
      <c r="G336" s="150" t="s">
        <v>76</v>
      </c>
      <c r="H336" s="40">
        <v>0.86299999999999999</v>
      </c>
      <c r="J336" s="20"/>
    </row>
    <row r="337" spans="3:10" ht="54" customHeight="1" x14ac:dyDescent="0.25">
      <c r="C337" s="189"/>
      <c r="D337" s="183"/>
      <c r="E337" s="150" t="s">
        <v>131</v>
      </c>
      <c r="F337" s="78">
        <v>0.97</v>
      </c>
      <c r="G337" s="150" t="s">
        <v>76</v>
      </c>
      <c r="H337" s="40">
        <v>0.86299999999999999</v>
      </c>
      <c r="J337" s="20"/>
    </row>
    <row r="338" spans="3:10" ht="54" customHeight="1" x14ac:dyDescent="0.25">
      <c r="C338" s="189"/>
      <c r="D338" s="183"/>
      <c r="E338" s="150" t="s">
        <v>132</v>
      </c>
      <c r="F338" s="78">
        <v>0.93</v>
      </c>
      <c r="G338" s="150" t="s">
        <v>76</v>
      </c>
      <c r="H338" s="40">
        <v>0.86299999999999999</v>
      </c>
      <c r="J338" s="20"/>
    </row>
    <row r="339" spans="3:10" ht="54" customHeight="1" x14ac:dyDescent="0.25">
      <c r="C339" s="190"/>
      <c r="D339" s="184"/>
      <c r="E339" s="150" t="s">
        <v>133</v>
      </c>
      <c r="F339" s="78">
        <v>0.93</v>
      </c>
      <c r="G339" s="150" t="s">
        <v>76</v>
      </c>
      <c r="H339" s="40">
        <v>0.86299999999999999</v>
      </c>
      <c r="J339" s="20"/>
    </row>
    <row r="340" spans="3:10" ht="54" customHeight="1" x14ac:dyDescent="0.25">
      <c r="C340" s="188" t="s">
        <v>134</v>
      </c>
      <c r="D340" s="182">
        <v>0.94</v>
      </c>
      <c r="E340" s="150" t="s">
        <v>135</v>
      </c>
      <c r="F340" s="78">
        <v>0.98</v>
      </c>
      <c r="G340" s="150" t="s">
        <v>76</v>
      </c>
      <c r="H340" s="40">
        <v>0.86299999999999999</v>
      </c>
      <c r="J340" s="20"/>
    </row>
    <row r="341" spans="3:10" ht="54" customHeight="1" x14ac:dyDescent="0.25">
      <c r="C341" s="189"/>
      <c r="D341" s="183"/>
      <c r="E341" s="150" t="s">
        <v>136</v>
      </c>
      <c r="F341" s="78">
        <v>0.94</v>
      </c>
      <c r="G341" s="150" t="s">
        <v>76</v>
      </c>
      <c r="H341" s="40">
        <v>0.86299999999999999</v>
      </c>
      <c r="J341" s="20"/>
    </row>
    <row r="342" spans="3:10" ht="54" customHeight="1" x14ac:dyDescent="0.25">
      <c r="C342" s="189"/>
      <c r="D342" s="183"/>
      <c r="E342" s="150" t="s">
        <v>137</v>
      </c>
      <c r="F342" s="78">
        <v>0.84</v>
      </c>
      <c r="G342" s="150" t="s">
        <v>76</v>
      </c>
      <c r="H342" s="40">
        <v>0.86299999999999999</v>
      </c>
      <c r="J342" s="20"/>
    </row>
    <row r="343" spans="3:10" ht="54" customHeight="1" x14ac:dyDescent="0.25">
      <c r="C343" s="189"/>
      <c r="D343" s="183"/>
      <c r="E343" s="150" t="s">
        <v>138</v>
      </c>
      <c r="F343" s="78">
        <v>1</v>
      </c>
      <c r="G343" s="150" t="s">
        <v>76</v>
      </c>
      <c r="H343" s="40">
        <v>0.86299999999999999</v>
      </c>
      <c r="J343" s="20"/>
    </row>
    <row r="344" spans="3:10" ht="54" customHeight="1" x14ac:dyDescent="0.25">
      <c r="C344" s="190"/>
      <c r="D344" s="184"/>
      <c r="E344" s="150" t="s">
        <v>139</v>
      </c>
      <c r="F344" s="78">
        <v>0.91</v>
      </c>
      <c r="G344" s="150" t="s">
        <v>76</v>
      </c>
      <c r="H344" s="40">
        <v>0.86299999999999999</v>
      </c>
      <c r="J344" s="20"/>
    </row>
    <row r="345" spans="3:10" ht="54" customHeight="1" x14ac:dyDescent="0.25">
      <c r="C345" s="188" t="s">
        <v>140</v>
      </c>
      <c r="D345" s="182">
        <v>0.91</v>
      </c>
      <c r="E345" s="150" t="s">
        <v>141</v>
      </c>
      <c r="F345" s="78">
        <v>0.96</v>
      </c>
      <c r="G345" s="150" t="s">
        <v>76</v>
      </c>
      <c r="H345" s="40">
        <v>0.86299999999999999</v>
      </c>
      <c r="J345" s="20"/>
    </row>
    <row r="346" spans="3:10" ht="54" customHeight="1" x14ac:dyDescent="0.25">
      <c r="C346" s="189"/>
      <c r="D346" s="183"/>
      <c r="E346" s="150" t="s">
        <v>142</v>
      </c>
      <c r="F346" s="78">
        <v>0.9</v>
      </c>
      <c r="G346" s="150" t="s">
        <v>76</v>
      </c>
      <c r="H346" s="40">
        <v>0.86299999999999999</v>
      </c>
      <c r="J346" s="20"/>
    </row>
    <row r="347" spans="3:10" ht="54" customHeight="1" x14ac:dyDescent="0.25">
      <c r="C347" s="189"/>
      <c r="D347" s="183"/>
      <c r="E347" s="150" t="s">
        <v>143</v>
      </c>
      <c r="F347" s="78">
        <v>1</v>
      </c>
      <c r="G347" s="150" t="s">
        <v>76</v>
      </c>
      <c r="H347" s="40">
        <v>0.86299999999999999</v>
      </c>
      <c r="J347" s="20"/>
    </row>
    <row r="348" spans="3:10" ht="54" customHeight="1" x14ac:dyDescent="0.25">
      <c r="C348" s="189"/>
      <c r="D348" s="183"/>
      <c r="E348" s="150" t="s">
        <v>144</v>
      </c>
      <c r="F348" s="78" t="s">
        <v>111</v>
      </c>
      <c r="G348" s="150" t="s">
        <v>112</v>
      </c>
      <c r="H348" s="40">
        <v>0.86299999999999999</v>
      </c>
      <c r="J348" s="20"/>
    </row>
    <row r="349" spans="3:10" ht="54" customHeight="1" x14ac:dyDescent="0.25">
      <c r="C349" s="189"/>
      <c r="D349" s="183"/>
      <c r="E349" s="150" t="s">
        <v>145</v>
      </c>
      <c r="F349" s="78">
        <v>0.95</v>
      </c>
      <c r="G349" s="150" t="s">
        <v>76</v>
      </c>
      <c r="H349" s="40">
        <v>0.86299999999999999</v>
      </c>
      <c r="J349" s="20"/>
    </row>
    <row r="350" spans="3:10" ht="54" customHeight="1" x14ac:dyDescent="0.25">
      <c r="C350" s="189"/>
      <c r="D350" s="183"/>
      <c r="E350" s="150" t="s">
        <v>146</v>
      </c>
      <c r="F350" s="78">
        <v>1</v>
      </c>
      <c r="G350" s="150" t="s">
        <v>76</v>
      </c>
      <c r="H350" s="40">
        <v>0.86299999999999999</v>
      </c>
      <c r="J350" s="20"/>
    </row>
    <row r="351" spans="3:10" ht="54" customHeight="1" x14ac:dyDescent="0.25">
      <c r="C351" s="189"/>
      <c r="D351" s="183"/>
      <c r="E351" s="150" t="s">
        <v>147</v>
      </c>
      <c r="F351" s="78">
        <v>0.84</v>
      </c>
      <c r="G351" s="150" t="s">
        <v>76</v>
      </c>
      <c r="H351" s="40">
        <v>0.86299999999999999</v>
      </c>
      <c r="J351" s="20"/>
    </row>
    <row r="352" spans="3:10" ht="54" customHeight="1" x14ac:dyDescent="0.25">
      <c r="C352" s="190"/>
      <c r="D352" s="184"/>
      <c r="E352" s="150" t="s">
        <v>148</v>
      </c>
      <c r="F352" s="78">
        <v>0.75</v>
      </c>
      <c r="G352" s="150" t="s">
        <v>76</v>
      </c>
      <c r="H352" s="40">
        <v>0.86299999999999999</v>
      </c>
      <c r="J352" s="20"/>
    </row>
    <row r="353" spans="3:10" ht="54" customHeight="1" x14ac:dyDescent="0.25">
      <c r="C353" s="188" t="s">
        <v>149</v>
      </c>
      <c r="D353" s="182">
        <v>0.92</v>
      </c>
      <c r="E353" s="150" t="s">
        <v>150</v>
      </c>
      <c r="F353" s="78">
        <v>0.96</v>
      </c>
      <c r="G353" s="150" t="s">
        <v>76</v>
      </c>
      <c r="H353" s="40">
        <v>0.86299999999999999</v>
      </c>
      <c r="J353" s="20"/>
    </row>
    <row r="354" spans="3:10" ht="54" customHeight="1" x14ac:dyDescent="0.25">
      <c r="C354" s="189"/>
      <c r="D354" s="183"/>
      <c r="E354" s="150" t="s">
        <v>151</v>
      </c>
      <c r="F354" s="78">
        <v>1</v>
      </c>
      <c r="G354" s="150" t="s">
        <v>76</v>
      </c>
      <c r="H354" s="40">
        <v>0.86299999999999999</v>
      </c>
      <c r="J354" s="20"/>
    </row>
    <row r="355" spans="3:10" ht="54" customHeight="1" x14ac:dyDescent="0.25">
      <c r="C355" s="189"/>
      <c r="D355" s="183"/>
      <c r="E355" s="150" t="s">
        <v>152</v>
      </c>
      <c r="F355" s="78">
        <v>0.87</v>
      </c>
      <c r="G355" s="150" t="s">
        <v>76</v>
      </c>
      <c r="H355" s="40">
        <v>0.86299999999999999</v>
      </c>
      <c r="J355" s="20"/>
    </row>
    <row r="356" spans="3:10" ht="54" customHeight="1" x14ac:dyDescent="0.25">
      <c r="C356" s="189"/>
      <c r="D356" s="183"/>
      <c r="E356" s="150" t="s">
        <v>153</v>
      </c>
      <c r="F356" s="78">
        <v>0.88</v>
      </c>
      <c r="G356" s="150" t="s">
        <v>76</v>
      </c>
      <c r="H356" s="40">
        <v>0.86299999999999999</v>
      </c>
      <c r="J356" s="20"/>
    </row>
    <row r="357" spans="3:10" ht="54" customHeight="1" x14ac:dyDescent="0.25">
      <c r="C357" s="189"/>
      <c r="D357" s="183"/>
      <c r="E357" s="150" t="s">
        <v>154</v>
      </c>
      <c r="F357" s="78">
        <v>1</v>
      </c>
      <c r="G357" s="150" t="s">
        <v>76</v>
      </c>
      <c r="H357" s="40">
        <v>0.86299999999999999</v>
      </c>
      <c r="J357" s="20"/>
    </row>
    <row r="358" spans="3:10" ht="54" customHeight="1" x14ac:dyDescent="0.25">
      <c r="C358" s="189"/>
      <c r="D358" s="183"/>
      <c r="E358" s="150" t="s">
        <v>155</v>
      </c>
      <c r="F358" s="78">
        <v>1</v>
      </c>
      <c r="G358" s="150" t="s">
        <v>76</v>
      </c>
      <c r="H358" s="40">
        <v>0.86299999999999999</v>
      </c>
      <c r="J358" s="20"/>
    </row>
    <row r="359" spans="3:10" ht="54" customHeight="1" x14ac:dyDescent="0.25">
      <c r="C359" s="189"/>
      <c r="D359" s="183"/>
      <c r="E359" s="150" t="s">
        <v>156</v>
      </c>
      <c r="F359" s="78">
        <v>1</v>
      </c>
      <c r="G359" s="150" t="s">
        <v>76</v>
      </c>
      <c r="H359" s="40">
        <v>0.86299999999999999</v>
      </c>
      <c r="J359" s="20"/>
    </row>
    <row r="360" spans="3:10" ht="54" customHeight="1" x14ac:dyDescent="0.25">
      <c r="C360" s="190"/>
      <c r="D360" s="184"/>
      <c r="E360" s="150" t="s">
        <v>157</v>
      </c>
      <c r="F360" s="78">
        <v>0.66</v>
      </c>
      <c r="G360" s="150" t="s">
        <v>76</v>
      </c>
      <c r="H360" s="40">
        <v>0.86299999999999999</v>
      </c>
      <c r="J360" s="20"/>
    </row>
    <row r="361" spans="3:10" ht="54" customHeight="1" x14ac:dyDescent="0.25">
      <c r="C361" s="188" t="s">
        <v>158</v>
      </c>
      <c r="D361" s="182">
        <v>0.89</v>
      </c>
      <c r="E361" s="150" t="s">
        <v>159</v>
      </c>
      <c r="F361" s="78">
        <v>1</v>
      </c>
      <c r="G361" s="150" t="s">
        <v>76</v>
      </c>
      <c r="H361" s="40">
        <v>0.86299999999999999</v>
      </c>
      <c r="J361" s="20"/>
    </row>
    <row r="362" spans="3:10" ht="54" customHeight="1" x14ac:dyDescent="0.25">
      <c r="C362" s="189"/>
      <c r="D362" s="183"/>
      <c r="E362" s="150" t="s">
        <v>160</v>
      </c>
      <c r="F362" s="78">
        <v>0.99</v>
      </c>
      <c r="G362" s="150" t="s">
        <v>76</v>
      </c>
      <c r="H362" s="40">
        <v>0.86299999999999999</v>
      </c>
      <c r="J362" s="20"/>
    </row>
    <row r="363" spans="3:10" ht="54" customHeight="1" x14ac:dyDescent="0.25">
      <c r="C363" s="189"/>
      <c r="D363" s="183"/>
      <c r="E363" s="150" t="s">
        <v>161</v>
      </c>
      <c r="F363" s="78">
        <v>0.83</v>
      </c>
      <c r="G363" s="150" t="s">
        <v>76</v>
      </c>
      <c r="H363" s="40">
        <v>0.86299999999999999</v>
      </c>
      <c r="J363" s="20"/>
    </row>
    <row r="364" spans="3:10" ht="54" customHeight="1" x14ac:dyDescent="0.25">
      <c r="C364" s="189"/>
      <c r="D364" s="183"/>
      <c r="E364" s="150" t="s">
        <v>162</v>
      </c>
      <c r="F364" s="78">
        <v>0.96</v>
      </c>
      <c r="G364" s="150" t="s">
        <v>76</v>
      </c>
      <c r="H364" s="40">
        <v>0.86299999999999999</v>
      </c>
      <c r="J364" s="20"/>
    </row>
    <row r="365" spans="3:10" ht="54" customHeight="1" x14ac:dyDescent="0.25">
      <c r="C365" s="189"/>
      <c r="D365" s="183"/>
      <c r="E365" s="150" t="s">
        <v>163</v>
      </c>
      <c r="F365" s="78">
        <v>0.94</v>
      </c>
      <c r="G365" s="150" t="s">
        <v>76</v>
      </c>
      <c r="H365" s="40">
        <v>0.86299999999999999</v>
      </c>
      <c r="J365" s="20"/>
    </row>
    <row r="366" spans="3:10" ht="54" customHeight="1" x14ac:dyDescent="0.25">
      <c r="C366" s="189"/>
      <c r="D366" s="183"/>
      <c r="E366" s="150" t="s">
        <v>164</v>
      </c>
      <c r="F366" s="78">
        <v>0.93</v>
      </c>
      <c r="G366" s="150" t="s">
        <v>76</v>
      </c>
      <c r="H366" s="40">
        <v>0.86299999999999999</v>
      </c>
      <c r="J366" s="20"/>
    </row>
    <row r="367" spans="3:10" ht="54" customHeight="1" x14ac:dyDescent="0.25">
      <c r="C367" s="190"/>
      <c r="D367" s="184"/>
      <c r="E367" s="150" t="s">
        <v>165</v>
      </c>
      <c r="F367" s="78">
        <v>0.57999999999999996</v>
      </c>
      <c r="G367" s="150" t="s">
        <v>76</v>
      </c>
      <c r="H367" s="40">
        <v>0.86299999999999999</v>
      </c>
      <c r="J367" s="20"/>
    </row>
    <row r="368" spans="3:10" ht="54" customHeight="1" x14ac:dyDescent="0.25">
      <c r="C368" s="188" t="s">
        <v>166</v>
      </c>
      <c r="D368" s="182">
        <v>0.97</v>
      </c>
      <c r="E368" s="150" t="s">
        <v>167</v>
      </c>
      <c r="F368" s="78">
        <v>0.94</v>
      </c>
      <c r="G368" s="150" t="s">
        <v>76</v>
      </c>
      <c r="H368" s="40">
        <v>0.86299999999999999</v>
      </c>
      <c r="J368" s="20"/>
    </row>
    <row r="369" spans="3:10" ht="54" customHeight="1" x14ac:dyDescent="0.25">
      <c r="C369" s="189"/>
      <c r="D369" s="183"/>
      <c r="E369" s="150" t="s">
        <v>168</v>
      </c>
      <c r="F369" s="78">
        <v>0.92</v>
      </c>
      <c r="G369" s="150" t="s">
        <v>76</v>
      </c>
      <c r="H369" s="40">
        <v>0.86299999999999999</v>
      </c>
      <c r="J369" s="20"/>
    </row>
    <row r="370" spans="3:10" ht="54" customHeight="1" x14ac:dyDescent="0.25">
      <c r="C370" s="189"/>
      <c r="D370" s="183"/>
      <c r="E370" s="150" t="s">
        <v>169</v>
      </c>
      <c r="F370" s="78">
        <v>1</v>
      </c>
      <c r="G370" s="150" t="s">
        <v>76</v>
      </c>
      <c r="H370" s="40">
        <v>0.86299999999999999</v>
      </c>
      <c r="J370" s="20"/>
    </row>
    <row r="371" spans="3:10" ht="54" customHeight="1" x14ac:dyDescent="0.25">
      <c r="C371" s="189"/>
      <c r="D371" s="183"/>
      <c r="E371" s="150" t="s">
        <v>170</v>
      </c>
      <c r="F371" s="78">
        <v>0.96</v>
      </c>
      <c r="G371" s="150" t="s">
        <v>76</v>
      </c>
      <c r="H371" s="40">
        <v>0.86299999999999999</v>
      </c>
      <c r="J371" s="20"/>
    </row>
    <row r="372" spans="3:10" ht="54" customHeight="1" x14ac:dyDescent="0.25">
      <c r="C372" s="189"/>
      <c r="D372" s="183"/>
      <c r="E372" s="150" t="s">
        <v>171</v>
      </c>
      <c r="F372" s="78">
        <v>1</v>
      </c>
      <c r="G372" s="150" t="s">
        <v>76</v>
      </c>
      <c r="H372" s="40">
        <v>0.86299999999999999</v>
      </c>
      <c r="J372" s="20"/>
    </row>
    <row r="373" spans="3:10" ht="54" customHeight="1" x14ac:dyDescent="0.25">
      <c r="C373" s="189"/>
      <c r="D373" s="183"/>
      <c r="E373" s="150" t="s">
        <v>172</v>
      </c>
      <c r="F373" s="78">
        <v>1</v>
      </c>
      <c r="G373" s="150" t="s">
        <v>76</v>
      </c>
      <c r="H373" s="40">
        <v>0.86299999999999999</v>
      </c>
      <c r="J373" s="20"/>
    </row>
    <row r="374" spans="3:10" ht="54" customHeight="1" x14ac:dyDescent="0.25">
      <c r="C374" s="189"/>
      <c r="D374" s="183"/>
      <c r="E374" s="150" t="s">
        <v>173</v>
      </c>
      <c r="F374" s="78">
        <v>1</v>
      </c>
      <c r="G374" s="150" t="s">
        <v>76</v>
      </c>
      <c r="H374" s="40">
        <v>0.86299999999999999</v>
      </c>
      <c r="J374" s="20"/>
    </row>
    <row r="375" spans="3:10" ht="54" customHeight="1" x14ac:dyDescent="0.25">
      <c r="C375" s="190"/>
      <c r="D375" s="184"/>
      <c r="E375" s="150" t="s">
        <v>174</v>
      </c>
      <c r="F375" s="78">
        <v>0.94</v>
      </c>
      <c r="G375" s="150" t="s">
        <v>76</v>
      </c>
      <c r="H375" s="40">
        <v>0.86299999999999999</v>
      </c>
      <c r="J375" s="20"/>
    </row>
    <row r="376" spans="3:10" ht="54" customHeight="1" x14ac:dyDescent="0.25">
      <c r="C376" s="188" t="s">
        <v>175</v>
      </c>
      <c r="D376" s="182">
        <v>0.91</v>
      </c>
      <c r="E376" s="150" t="s">
        <v>176</v>
      </c>
      <c r="F376" s="78">
        <v>0.92</v>
      </c>
      <c r="G376" s="150" t="s">
        <v>76</v>
      </c>
      <c r="H376" s="40">
        <v>0.86299999999999999</v>
      </c>
      <c r="J376" s="20"/>
    </row>
    <row r="377" spans="3:10" ht="54" customHeight="1" x14ac:dyDescent="0.25">
      <c r="C377" s="189"/>
      <c r="D377" s="183"/>
      <c r="E377" s="150" t="s">
        <v>177</v>
      </c>
      <c r="F377" s="78">
        <v>0.86</v>
      </c>
      <c r="G377" s="150" t="s">
        <v>76</v>
      </c>
      <c r="H377" s="40">
        <v>0.86299999999999999</v>
      </c>
      <c r="J377" s="20"/>
    </row>
    <row r="378" spans="3:10" ht="54" customHeight="1" x14ac:dyDescent="0.25">
      <c r="C378" s="189"/>
      <c r="D378" s="183"/>
      <c r="E378" s="150" t="s">
        <v>178</v>
      </c>
      <c r="F378" s="78">
        <v>0.87</v>
      </c>
      <c r="G378" s="150" t="s">
        <v>76</v>
      </c>
      <c r="H378" s="40">
        <v>0.86299999999999999</v>
      </c>
      <c r="J378" s="20"/>
    </row>
    <row r="379" spans="3:10" ht="54" customHeight="1" x14ac:dyDescent="0.25">
      <c r="C379" s="189"/>
      <c r="D379" s="183"/>
      <c r="E379" s="150" t="s">
        <v>179</v>
      </c>
      <c r="F379" s="78">
        <v>0.9</v>
      </c>
      <c r="G379" s="150" t="s">
        <v>76</v>
      </c>
      <c r="H379" s="40">
        <v>0.86299999999999999</v>
      </c>
      <c r="J379" s="20"/>
    </row>
    <row r="380" spans="3:10" ht="54" customHeight="1" x14ac:dyDescent="0.25">
      <c r="C380" s="189"/>
      <c r="D380" s="183"/>
      <c r="E380" s="150" t="s">
        <v>180</v>
      </c>
      <c r="F380" s="78">
        <v>0.93</v>
      </c>
      <c r="G380" s="150" t="s">
        <v>76</v>
      </c>
      <c r="H380" s="40">
        <v>0.86299999999999999</v>
      </c>
      <c r="J380" s="20"/>
    </row>
    <row r="381" spans="3:10" ht="54" customHeight="1" x14ac:dyDescent="0.25">
      <c r="C381" s="189"/>
      <c r="D381" s="183"/>
      <c r="E381" s="150" t="s">
        <v>181</v>
      </c>
      <c r="F381" s="78">
        <v>0.94</v>
      </c>
      <c r="G381" s="150" t="s">
        <v>76</v>
      </c>
      <c r="H381" s="40">
        <v>0.86299999999999999</v>
      </c>
      <c r="J381" s="20"/>
    </row>
    <row r="382" spans="3:10" ht="54" customHeight="1" x14ac:dyDescent="0.25">
      <c r="C382" s="189"/>
      <c r="D382" s="183"/>
      <c r="E382" s="150" t="s">
        <v>182</v>
      </c>
      <c r="F382" s="78">
        <v>0.97</v>
      </c>
      <c r="G382" s="150" t="s">
        <v>76</v>
      </c>
      <c r="H382" s="40">
        <v>0.86299999999999999</v>
      </c>
      <c r="J382" s="20"/>
    </row>
    <row r="383" spans="3:10" ht="54" customHeight="1" x14ac:dyDescent="0.25">
      <c r="C383" s="189"/>
      <c r="D383" s="183"/>
      <c r="E383" s="150" t="s">
        <v>183</v>
      </c>
      <c r="F383" s="78">
        <v>0.91</v>
      </c>
      <c r="G383" s="150" t="s">
        <v>76</v>
      </c>
      <c r="H383" s="40">
        <v>0.86299999999999999</v>
      </c>
      <c r="J383" s="20"/>
    </row>
    <row r="384" spans="3:10" ht="54" customHeight="1" x14ac:dyDescent="0.25">
      <c r="C384" s="189"/>
      <c r="D384" s="183"/>
      <c r="E384" s="150" t="s">
        <v>184</v>
      </c>
      <c r="F384" s="78">
        <v>0.96</v>
      </c>
      <c r="G384" s="150" t="s">
        <v>76</v>
      </c>
      <c r="H384" s="40">
        <v>0.86299999999999999</v>
      </c>
      <c r="J384" s="20"/>
    </row>
    <row r="385" spans="3:10" ht="54" customHeight="1" x14ac:dyDescent="0.25">
      <c r="C385" s="189"/>
      <c r="D385" s="183"/>
      <c r="E385" s="150" t="s">
        <v>185</v>
      </c>
      <c r="F385" s="78">
        <v>0.9</v>
      </c>
      <c r="G385" s="150" t="s">
        <v>76</v>
      </c>
      <c r="H385" s="40">
        <v>0.86299999999999999</v>
      </c>
      <c r="J385" s="20"/>
    </row>
    <row r="386" spans="3:10" ht="54" customHeight="1" x14ac:dyDescent="0.25">
      <c r="C386" s="189"/>
      <c r="D386" s="183"/>
      <c r="E386" s="150" t="s">
        <v>186</v>
      </c>
      <c r="F386" s="78">
        <v>0.86</v>
      </c>
      <c r="G386" s="150" t="s">
        <v>76</v>
      </c>
      <c r="H386" s="40">
        <v>0.86299999999999999</v>
      </c>
      <c r="J386" s="20"/>
    </row>
    <row r="387" spans="3:10" ht="54" customHeight="1" x14ac:dyDescent="0.25">
      <c r="C387" s="190"/>
      <c r="D387" s="184"/>
      <c r="E387" s="150" t="s">
        <v>187</v>
      </c>
      <c r="F387" s="78">
        <v>0.94</v>
      </c>
      <c r="G387" s="150" t="s">
        <v>76</v>
      </c>
      <c r="H387" s="40">
        <v>0.86299999999999999</v>
      </c>
      <c r="J387" s="20"/>
    </row>
    <row r="388" spans="3:10" ht="54" customHeight="1" x14ac:dyDescent="0.25">
      <c r="C388" s="188" t="s">
        <v>188</v>
      </c>
      <c r="D388" s="182">
        <v>0.94</v>
      </c>
      <c r="E388" s="150" t="s">
        <v>189</v>
      </c>
      <c r="F388" s="78">
        <v>0.88</v>
      </c>
      <c r="G388" s="150" t="s">
        <v>76</v>
      </c>
      <c r="H388" s="40">
        <v>0.86299999999999999</v>
      </c>
      <c r="J388" s="20"/>
    </row>
    <row r="389" spans="3:10" ht="54" customHeight="1" x14ac:dyDescent="0.25">
      <c r="C389" s="189"/>
      <c r="D389" s="183"/>
      <c r="E389" s="150" t="s">
        <v>190</v>
      </c>
      <c r="F389" s="78">
        <v>0.93</v>
      </c>
      <c r="G389" s="150" t="s">
        <v>76</v>
      </c>
      <c r="H389" s="40">
        <v>0.86299999999999999</v>
      </c>
      <c r="J389" s="20"/>
    </row>
    <row r="390" spans="3:10" ht="54" customHeight="1" x14ac:dyDescent="0.25">
      <c r="C390" s="189"/>
      <c r="D390" s="183"/>
      <c r="E390" s="150" t="s">
        <v>191</v>
      </c>
      <c r="F390" s="78">
        <v>0.9</v>
      </c>
      <c r="G390" s="150" t="s">
        <v>76</v>
      </c>
      <c r="H390" s="40">
        <v>0.86299999999999999</v>
      </c>
      <c r="J390" s="20"/>
    </row>
    <row r="391" spans="3:10" ht="54" customHeight="1" x14ac:dyDescent="0.25">
      <c r="C391" s="189"/>
      <c r="D391" s="183"/>
      <c r="E391" s="150" t="s">
        <v>192</v>
      </c>
      <c r="F391" s="78">
        <v>0.92</v>
      </c>
      <c r="G391" s="150" t="s">
        <v>76</v>
      </c>
      <c r="H391" s="40">
        <v>0.86299999999999999</v>
      </c>
      <c r="J391" s="20"/>
    </row>
    <row r="392" spans="3:10" ht="54" customHeight="1" x14ac:dyDescent="0.25">
      <c r="C392" s="189"/>
      <c r="D392" s="183"/>
      <c r="E392" s="150" t="s">
        <v>193</v>
      </c>
      <c r="F392" s="78">
        <v>0.93</v>
      </c>
      <c r="G392" s="150" t="s">
        <v>76</v>
      </c>
      <c r="H392" s="40">
        <v>0.86299999999999999</v>
      </c>
      <c r="J392" s="20"/>
    </row>
    <row r="393" spans="3:10" ht="54" customHeight="1" x14ac:dyDescent="0.25">
      <c r="C393" s="189"/>
      <c r="D393" s="183"/>
      <c r="E393" s="150" t="s">
        <v>194</v>
      </c>
      <c r="F393" s="78">
        <v>0.98</v>
      </c>
      <c r="G393" s="150" t="s">
        <v>76</v>
      </c>
      <c r="H393" s="40">
        <v>0.86299999999999999</v>
      </c>
      <c r="J393" s="20"/>
    </row>
    <row r="394" spans="3:10" ht="54" customHeight="1" x14ac:dyDescent="0.25">
      <c r="C394" s="189"/>
      <c r="D394" s="183"/>
      <c r="E394" s="150" t="s">
        <v>195</v>
      </c>
      <c r="F394" s="78">
        <v>0.98</v>
      </c>
      <c r="G394" s="150" t="s">
        <v>76</v>
      </c>
      <c r="H394" s="40">
        <v>0.86299999999999999</v>
      </c>
      <c r="J394" s="20"/>
    </row>
    <row r="395" spans="3:10" ht="54" customHeight="1" x14ac:dyDescent="0.25">
      <c r="C395" s="189"/>
      <c r="D395" s="183"/>
      <c r="E395" s="150" t="s">
        <v>196</v>
      </c>
      <c r="F395" s="78">
        <v>0.99</v>
      </c>
      <c r="G395" s="150" t="s">
        <v>76</v>
      </c>
      <c r="H395" s="40">
        <v>0.86299999999999999</v>
      </c>
      <c r="J395" s="20"/>
    </row>
    <row r="396" spans="3:10" ht="54" customHeight="1" x14ac:dyDescent="0.25">
      <c r="C396" s="189"/>
      <c r="D396" s="183"/>
      <c r="E396" s="150" t="s">
        <v>197</v>
      </c>
      <c r="F396" s="78">
        <v>0.99</v>
      </c>
      <c r="G396" s="150" t="s">
        <v>76</v>
      </c>
      <c r="H396" s="40">
        <v>0.86299999999999999</v>
      </c>
      <c r="J396" s="20"/>
    </row>
    <row r="397" spans="3:10" ht="54" customHeight="1" x14ac:dyDescent="0.25">
      <c r="C397" s="190"/>
      <c r="D397" s="184"/>
      <c r="E397" s="150" t="s">
        <v>198</v>
      </c>
      <c r="F397" s="78">
        <v>0.87</v>
      </c>
      <c r="G397" s="150" t="s">
        <v>76</v>
      </c>
      <c r="H397" s="40">
        <v>0.86299999999999999</v>
      </c>
      <c r="J397" s="20"/>
    </row>
    <row r="398" spans="3:10" ht="54" customHeight="1" x14ac:dyDescent="0.25">
      <c r="C398" s="188" t="s">
        <v>199</v>
      </c>
      <c r="D398" s="182">
        <v>0.89</v>
      </c>
      <c r="E398" s="150" t="s">
        <v>200</v>
      </c>
      <c r="F398" s="78">
        <v>0.93</v>
      </c>
      <c r="G398" s="150" t="s">
        <v>76</v>
      </c>
      <c r="H398" s="40">
        <v>0.86299999999999999</v>
      </c>
      <c r="J398" s="20"/>
    </row>
    <row r="399" spans="3:10" ht="54" customHeight="1" x14ac:dyDescent="0.25">
      <c r="C399" s="189"/>
      <c r="D399" s="183"/>
      <c r="E399" s="150" t="s">
        <v>201</v>
      </c>
      <c r="F399" s="78">
        <v>0.83</v>
      </c>
      <c r="G399" s="150" t="s">
        <v>76</v>
      </c>
      <c r="H399" s="40">
        <v>0.86299999999999999</v>
      </c>
      <c r="J399" s="20"/>
    </row>
    <row r="400" spans="3:10" ht="54" customHeight="1" x14ac:dyDescent="0.25">
      <c r="C400" s="189"/>
      <c r="D400" s="183"/>
      <c r="E400" s="150" t="s">
        <v>202</v>
      </c>
      <c r="F400" s="78">
        <v>0.97</v>
      </c>
      <c r="G400" s="150" t="s">
        <v>76</v>
      </c>
      <c r="H400" s="40">
        <v>0.86299999999999999</v>
      </c>
      <c r="J400" s="20"/>
    </row>
    <row r="401" spans="3:10" ht="54" customHeight="1" x14ac:dyDescent="0.25">
      <c r="C401" s="189"/>
      <c r="D401" s="183"/>
      <c r="E401" s="150" t="s">
        <v>203</v>
      </c>
      <c r="F401" s="78">
        <v>0.95</v>
      </c>
      <c r="G401" s="150" t="s">
        <v>76</v>
      </c>
      <c r="H401" s="40">
        <v>0.86299999999999999</v>
      </c>
      <c r="J401" s="20"/>
    </row>
    <row r="402" spans="3:10" ht="54" customHeight="1" x14ac:dyDescent="0.25">
      <c r="C402" s="189"/>
      <c r="D402" s="183"/>
      <c r="E402" s="150" t="s">
        <v>204</v>
      </c>
      <c r="F402" s="78">
        <v>0.95</v>
      </c>
      <c r="G402" s="150" t="s">
        <v>76</v>
      </c>
      <c r="H402" s="40">
        <v>0.86299999999999999</v>
      </c>
      <c r="J402" s="20"/>
    </row>
    <row r="403" spans="3:10" ht="54" customHeight="1" x14ac:dyDescent="0.25">
      <c r="C403" s="189"/>
      <c r="D403" s="183"/>
      <c r="E403" s="150" t="s">
        <v>205</v>
      </c>
      <c r="F403" s="78">
        <v>0.84</v>
      </c>
      <c r="G403" s="150" t="s">
        <v>76</v>
      </c>
      <c r="H403" s="40">
        <v>0.86299999999999999</v>
      </c>
      <c r="J403" s="20"/>
    </row>
    <row r="404" spans="3:10" ht="54" customHeight="1" x14ac:dyDescent="0.25">
      <c r="C404" s="189"/>
      <c r="D404" s="183"/>
      <c r="E404" s="150" t="s">
        <v>206</v>
      </c>
      <c r="F404" s="78">
        <v>0.88</v>
      </c>
      <c r="G404" s="150" t="s">
        <v>76</v>
      </c>
      <c r="H404" s="40">
        <v>0.86299999999999999</v>
      </c>
      <c r="J404" s="20"/>
    </row>
    <row r="405" spans="3:10" ht="54" customHeight="1" x14ac:dyDescent="0.25">
      <c r="C405" s="190"/>
      <c r="D405" s="184"/>
      <c r="E405" s="150" t="s">
        <v>207</v>
      </c>
      <c r="F405" s="78">
        <v>0.81</v>
      </c>
      <c r="G405" s="150" t="s">
        <v>76</v>
      </c>
      <c r="H405" s="40">
        <v>0.86299999999999999</v>
      </c>
      <c r="J405" s="20"/>
    </row>
    <row r="406" spans="3:10" ht="54" customHeight="1" x14ac:dyDescent="0.25">
      <c r="C406" s="188" t="s">
        <v>208</v>
      </c>
      <c r="D406" s="182">
        <v>0.91</v>
      </c>
      <c r="E406" s="150" t="s">
        <v>209</v>
      </c>
      <c r="F406" s="78">
        <v>0.98</v>
      </c>
      <c r="G406" s="150" t="s">
        <v>76</v>
      </c>
      <c r="H406" s="40">
        <v>0.86299999999999999</v>
      </c>
      <c r="J406" s="20"/>
    </row>
    <row r="407" spans="3:10" ht="54" customHeight="1" x14ac:dyDescent="0.25">
      <c r="C407" s="189"/>
      <c r="D407" s="183"/>
      <c r="E407" s="150" t="s">
        <v>210</v>
      </c>
      <c r="F407" s="78">
        <v>0.92</v>
      </c>
      <c r="G407" s="150" t="s">
        <v>76</v>
      </c>
      <c r="H407" s="40">
        <v>0.86299999999999999</v>
      </c>
      <c r="J407" s="20"/>
    </row>
    <row r="408" spans="3:10" ht="54" customHeight="1" x14ac:dyDescent="0.25">
      <c r="C408" s="189"/>
      <c r="D408" s="183"/>
      <c r="E408" s="150" t="s">
        <v>211</v>
      </c>
      <c r="F408" s="78">
        <v>0.84</v>
      </c>
      <c r="G408" s="150" t="s">
        <v>76</v>
      </c>
      <c r="H408" s="40">
        <v>0.86299999999999999</v>
      </c>
      <c r="J408" s="20"/>
    </row>
    <row r="409" spans="3:10" ht="54" customHeight="1" x14ac:dyDescent="0.25">
      <c r="C409" s="189"/>
      <c r="D409" s="183"/>
      <c r="E409" s="150" t="s">
        <v>212</v>
      </c>
      <c r="F409" s="78">
        <v>0.95</v>
      </c>
      <c r="G409" s="150" t="s">
        <v>76</v>
      </c>
      <c r="H409" s="40">
        <v>0.86299999999999999</v>
      </c>
      <c r="J409" s="20"/>
    </row>
    <row r="410" spans="3:10" ht="54" customHeight="1" x14ac:dyDescent="0.25">
      <c r="C410" s="189"/>
      <c r="D410" s="183"/>
      <c r="E410" s="150" t="s">
        <v>213</v>
      </c>
      <c r="F410" s="78">
        <v>0.9</v>
      </c>
      <c r="G410" s="150" t="s">
        <v>76</v>
      </c>
      <c r="H410" s="40">
        <v>0.86299999999999999</v>
      </c>
      <c r="J410" s="20"/>
    </row>
    <row r="411" spans="3:10" ht="54" customHeight="1" x14ac:dyDescent="0.25">
      <c r="C411" s="189"/>
      <c r="D411" s="183"/>
      <c r="E411" s="150" t="s">
        <v>214</v>
      </c>
      <c r="F411" s="78">
        <v>0.93</v>
      </c>
      <c r="G411" s="150" t="s">
        <v>76</v>
      </c>
      <c r="H411" s="40">
        <v>0.86299999999999999</v>
      </c>
      <c r="J411" s="20"/>
    </row>
    <row r="412" spans="3:10" ht="54" customHeight="1" x14ac:dyDescent="0.25">
      <c r="C412" s="189"/>
      <c r="D412" s="183"/>
      <c r="E412" s="150" t="s">
        <v>215</v>
      </c>
      <c r="F412" s="78">
        <v>0.96</v>
      </c>
      <c r="G412" s="150" t="s">
        <v>76</v>
      </c>
      <c r="H412" s="40">
        <v>0.86299999999999999</v>
      </c>
      <c r="J412" s="20"/>
    </row>
    <row r="413" spans="3:10" ht="54" customHeight="1" x14ac:dyDescent="0.25">
      <c r="C413" s="190"/>
      <c r="D413" s="184"/>
      <c r="E413" s="150" t="s">
        <v>216</v>
      </c>
      <c r="F413" s="78">
        <v>0.82</v>
      </c>
      <c r="G413" s="150" t="s">
        <v>76</v>
      </c>
      <c r="H413" s="40">
        <v>0.86299999999999999</v>
      </c>
      <c r="J413" s="20"/>
    </row>
    <row r="414" spans="3:10" ht="54" customHeight="1" x14ac:dyDescent="0.25">
      <c r="C414" s="188" t="s">
        <v>217</v>
      </c>
      <c r="D414" s="182">
        <v>0.93</v>
      </c>
      <c r="E414" s="150" t="s">
        <v>218</v>
      </c>
      <c r="F414" s="78">
        <v>0.93</v>
      </c>
      <c r="G414" s="150" t="s">
        <v>76</v>
      </c>
      <c r="H414" s="40">
        <v>0.86299999999999999</v>
      </c>
      <c r="J414" s="20"/>
    </row>
    <row r="415" spans="3:10" ht="54" customHeight="1" x14ac:dyDescent="0.25">
      <c r="C415" s="189"/>
      <c r="D415" s="183"/>
      <c r="E415" s="150" t="s">
        <v>219</v>
      </c>
      <c r="F415" s="78">
        <v>0.95</v>
      </c>
      <c r="G415" s="150" t="s">
        <v>76</v>
      </c>
      <c r="H415" s="40">
        <v>0.86299999999999999</v>
      </c>
      <c r="J415" s="20"/>
    </row>
    <row r="416" spans="3:10" ht="54" customHeight="1" x14ac:dyDescent="0.25">
      <c r="C416" s="189"/>
      <c r="D416" s="183"/>
      <c r="E416" s="150" t="s">
        <v>220</v>
      </c>
      <c r="F416" s="78">
        <v>0.97</v>
      </c>
      <c r="G416" s="150" t="s">
        <v>76</v>
      </c>
      <c r="H416" s="40">
        <v>0.86299999999999999</v>
      </c>
      <c r="J416" s="20"/>
    </row>
    <row r="417" spans="3:10" ht="54" customHeight="1" x14ac:dyDescent="0.25">
      <c r="C417" s="189"/>
      <c r="D417" s="183"/>
      <c r="E417" s="150" t="s">
        <v>221</v>
      </c>
      <c r="F417" s="78">
        <v>0.91</v>
      </c>
      <c r="G417" s="150" t="s">
        <v>76</v>
      </c>
      <c r="H417" s="40">
        <v>0.86299999999999999</v>
      </c>
      <c r="J417" s="20"/>
    </row>
    <row r="418" spans="3:10" ht="54" customHeight="1" x14ac:dyDescent="0.25">
      <c r="C418" s="189"/>
      <c r="D418" s="183"/>
      <c r="E418" s="150" t="s">
        <v>222</v>
      </c>
      <c r="F418" s="78">
        <v>0.86</v>
      </c>
      <c r="G418" s="150" t="s">
        <v>76</v>
      </c>
      <c r="H418" s="40">
        <v>0.86299999999999999</v>
      </c>
      <c r="J418" s="20"/>
    </row>
    <row r="419" spans="3:10" ht="54" customHeight="1" x14ac:dyDescent="0.25">
      <c r="C419" s="189"/>
      <c r="D419" s="183"/>
      <c r="E419" s="150" t="s">
        <v>223</v>
      </c>
      <c r="F419" s="78">
        <v>0.93</v>
      </c>
      <c r="G419" s="150" t="s">
        <v>76</v>
      </c>
      <c r="H419" s="40">
        <v>0.86299999999999999</v>
      </c>
      <c r="J419" s="20"/>
    </row>
    <row r="420" spans="3:10" ht="54" customHeight="1" x14ac:dyDescent="0.25">
      <c r="C420" s="189"/>
      <c r="D420" s="183"/>
      <c r="E420" s="150" t="s">
        <v>224</v>
      </c>
      <c r="F420" s="78">
        <v>0.94</v>
      </c>
      <c r="G420" s="150" t="s">
        <v>76</v>
      </c>
      <c r="H420" s="40">
        <v>0.86299999999999999</v>
      </c>
      <c r="J420" s="20"/>
    </row>
    <row r="421" spans="3:10" ht="54" customHeight="1" x14ac:dyDescent="0.25">
      <c r="C421" s="189"/>
      <c r="D421" s="183"/>
      <c r="E421" s="150" t="s">
        <v>225</v>
      </c>
      <c r="F421" s="78">
        <v>0.9</v>
      </c>
      <c r="G421" s="150" t="s">
        <v>76</v>
      </c>
      <c r="H421" s="40">
        <v>0.86299999999999999</v>
      </c>
      <c r="J421" s="20"/>
    </row>
    <row r="422" spans="3:10" ht="54" customHeight="1" x14ac:dyDescent="0.25">
      <c r="C422" s="189"/>
      <c r="D422" s="183"/>
      <c r="E422" s="150" t="s">
        <v>226</v>
      </c>
      <c r="F422" s="78">
        <v>0.93</v>
      </c>
      <c r="G422" s="150" t="s">
        <v>76</v>
      </c>
      <c r="H422" s="40">
        <v>0.86299999999999999</v>
      </c>
      <c r="J422" s="20"/>
    </row>
    <row r="423" spans="3:10" ht="54" customHeight="1" x14ac:dyDescent="0.25">
      <c r="C423" s="189"/>
      <c r="D423" s="183"/>
      <c r="E423" s="150" t="s">
        <v>227</v>
      </c>
      <c r="F423" s="78">
        <v>0.93</v>
      </c>
      <c r="G423" s="150" t="s">
        <v>76</v>
      </c>
      <c r="H423" s="40">
        <v>0.86299999999999999</v>
      </c>
      <c r="J423" s="20"/>
    </row>
    <row r="424" spans="3:10" ht="54" customHeight="1" x14ac:dyDescent="0.25">
      <c r="C424" s="190"/>
      <c r="D424" s="184"/>
      <c r="E424" s="150" t="s">
        <v>228</v>
      </c>
      <c r="F424" s="78">
        <v>0.93</v>
      </c>
      <c r="G424" s="150" t="s">
        <v>76</v>
      </c>
      <c r="H424" s="40">
        <v>0.86299999999999999</v>
      </c>
      <c r="J424" s="20"/>
    </row>
    <row r="425" spans="3:10" ht="54" customHeight="1" x14ac:dyDescent="0.25">
      <c r="C425" s="188" t="s">
        <v>229</v>
      </c>
      <c r="D425" s="182">
        <v>0.93</v>
      </c>
      <c r="E425" s="150" t="s">
        <v>230</v>
      </c>
      <c r="F425" s="78">
        <v>0.87</v>
      </c>
      <c r="G425" s="150" t="s">
        <v>76</v>
      </c>
      <c r="H425" s="40">
        <v>0.86299999999999999</v>
      </c>
      <c r="J425" s="20"/>
    </row>
    <row r="426" spans="3:10" ht="54" customHeight="1" x14ac:dyDescent="0.25">
      <c r="C426" s="189"/>
      <c r="D426" s="183"/>
      <c r="E426" s="150" t="s">
        <v>231</v>
      </c>
      <c r="F426" s="78">
        <v>0.9</v>
      </c>
      <c r="G426" s="150" t="s">
        <v>76</v>
      </c>
      <c r="H426" s="40">
        <v>0.86299999999999999</v>
      </c>
      <c r="J426" s="20"/>
    </row>
    <row r="427" spans="3:10" ht="54" customHeight="1" x14ac:dyDescent="0.25">
      <c r="C427" s="189"/>
      <c r="D427" s="183"/>
      <c r="E427" s="150" t="s">
        <v>232</v>
      </c>
      <c r="F427" s="78">
        <v>1</v>
      </c>
      <c r="G427" s="150" t="s">
        <v>76</v>
      </c>
      <c r="H427" s="40">
        <v>0.86299999999999999</v>
      </c>
      <c r="J427" s="20"/>
    </row>
    <row r="428" spans="3:10" ht="54" customHeight="1" x14ac:dyDescent="0.25">
      <c r="C428" s="189"/>
      <c r="D428" s="183"/>
      <c r="E428" s="150" t="s">
        <v>233</v>
      </c>
      <c r="F428" s="78">
        <v>0.95</v>
      </c>
      <c r="G428" s="150" t="s">
        <v>76</v>
      </c>
      <c r="H428" s="40">
        <v>0.86299999999999999</v>
      </c>
      <c r="J428" s="20"/>
    </row>
    <row r="429" spans="3:10" ht="54" customHeight="1" x14ac:dyDescent="0.25">
      <c r="C429" s="189"/>
      <c r="D429" s="183"/>
      <c r="E429" s="150" t="s">
        <v>234</v>
      </c>
      <c r="F429" s="78">
        <v>0.94</v>
      </c>
      <c r="G429" s="150" t="s">
        <v>76</v>
      </c>
      <c r="H429" s="40">
        <v>0.86299999999999999</v>
      </c>
      <c r="J429" s="20"/>
    </row>
    <row r="430" spans="3:10" ht="54" customHeight="1" x14ac:dyDescent="0.25">
      <c r="C430" s="189"/>
      <c r="D430" s="183"/>
      <c r="E430" s="150" t="s">
        <v>235</v>
      </c>
      <c r="F430" s="78">
        <v>0.96</v>
      </c>
      <c r="G430" s="150" t="s">
        <v>76</v>
      </c>
      <c r="H430" s="40">
        <v>0.86299999999999999</v>
      </c>
      <c r="J430" s="20"/>
    </row>
    <row r="431" spans="3:10" ht="54" customHeight="1" x14ac:dyDescent="0.25">
      <c r="C431" s="189"/>
      <c r="D431" s="183"/>
      <c r="E431" s="150" t="s">
        <v>236</v>
      </c>
      <c r="F431" s="78">
        <v>0.95</v>
      </c>
      <c r="G431" s="150" t="s">
        <v>76</v>
      </c>
      <c r="H431" s="40">
        <v>0.86299999999999999</v>
      </c>
      <c r="J431" s="20"/>
    </row>
    <row r="432" spans="3:10" ht="54" customHeight="1" x14ac:dyDescent="0.25">
      <c r="C432" s="190"/>
      <c r="D432" s="184"/>
      <c r="E432" s="150" t="s">
        <v>237</v>
      </c>
      <c r="F432" s="78">
        <v>0.89</v>
      </c>
      <c r="G432" s="150" t="s">
        <v>76</v>
      </c>
      <c r="H432" s="40">
        <v>0.86299999999999999</v>
      </c>
      <c r="J432" s="20"/>
    </row>
    <row r="433" spans="3:10" ht="54" customHeight="1" x14ac:dyDescent="0.25">
      <c r="C433" s="188" t="s">
        <v>238</v>
      </c>
      <c r="D433" s="182">
        <v>0.93</v>
      </c>
      <c r="E433" s="150" t="s">
        <v>239</v>
      </c>
      <c r="F433" s="78">
        <v>0.87</v>
      </c>
      <c r="G433" s="150" t="s">
        <v>76</v>
      </c>
      <c r="H433" s="40">
        <v>0.86299999999999999</v>
      </c>
      <c r="J433" s="20"/>
    </row>
    <row r="434" spans="3:10" ht="54" customHeight="1" x14ac:dyDescent="0.25">
      <c r="C434" s="189"/>
      <c r="D434" s="183"/>
      <c r="E434" s="150" t="s">
        <v>240</v>
      </c>
      <c r="F434" s="78">
        <v>0.96</v>
      </c>
      <c r="G434" s="150" t="s">
        <v>76</v>
      </c>
      <c r="H434" s="40">
        <v>0.86299999999999999</v>
      </c>
      <c r="J434" s="20"/>
    </row>
    <row r="435" spans="3:10" ht="54" customHeight="1" x14ac:dyDescent="0.25">
      <c r="C435" s="189"/>
      <c r="D435" s="183"/>
      <c r="E435" s="150" t="s">
        <v>241</v>
      </c>
      <c r="F435" s="78">
        <v>0.92</v>
      </c>
      <c r="G435" s="150" t="s">
        <v>76</v>
      </c>
      <c r="H435" s="40">
        <v>0.86299999999999999</v>
      </c>
      <c r="J435" s="20"/>
    </row>
    <row r="436" spans="3:10" ht="54" customHeight="1" x14ac:dyDescent="0.25">
      <c r="C436" s="189"/>
      <c r="D436" s="183"/>
      <c r="E436" s="150" t="s">
        <v>242</v>
      </c>
      <c r="F436" s="78">
        <v>1</v>
      </c>
      <c r="G436" s="150" t="s">
        <v>76</v>
      </c>
      <c r="H436" s="40">
        <v>0.86299999999999999</v>
      </c>
      <c r="J436" s="20"/>
    </row>
    <row r="437" spans="3:10" ht="54" customHeight="1" x14ac:dyDescent="0.25">
      <c r="C437" s="190"/>
      <c r="D437" s="184"/>
      <c r="E437" s="150" t="s">
        <v>243</v>
      </c>
      <c r="F437" s="78">
        <v>0.91</v>
      </c>
      <c r="G437" s="150" t="s">
        <v>76</v>
      </c>
      <c r="H437" s="40">
        <v>0.86299999999999999</v>
      </c>
      <c r="J437" s="20"/>
    </row>
    <row r="438" spans="3:10" ht="54" customHeight="1" x14ac:dyDescent="0.25">
      <c r="C438" s="188" t="s">
        <v>244</v>
      </c>
      <c r="D438" s="182">
        <v>0.91</v>
      </c>
      <c r="E438" s="150" t="s">
        <v>245</v>
      </c>
      <c r="F438" s="78">
        <v>0.93</v>
      </c>
      <c r="G438" s="150" t="s">
        <v>76</v>
      </c>
      <c r="H438" s="40">
        <v>0.86299999999999999</v>
      </c>
      <c r="J438" s="20"/>
    </row>
    <row r="439" spans="3:10" ht="54" customHeight="1" x14ac:dyDescent="0.25">
      <c r="C439" s="189"/>
      <c r="D439" s="183"/>
      <c r="E439" s="150" t="s">
        <v>246</v>
      </c>
      <c r="F439" s="78">
        <v>0.88</v>
      </c>
      <c r="G439" s="150" t="s">
        <v>76</v>
      </c>
      <c r="H439" s="40">
        <v>0.86299999999999999</v>
      </c>
      <c r="J439" s="20"/>
    </row>
    <row r="440" spans="3:10" ht="54" customHeight="1" x14ac:dyDescent="0.25">
      <c r="C440" s="189"/>
      <c r="D440" s="183"/>
      <c r="E440" s="150" t="s">
        <v>247</v>
      </c>
      <c r="F440" s="78">
        <v>0.89</v>
      </c>
      <c r="G440" s="150" t="s">
        <v>76</v>
      </c>
      <c r="H440" s="40">
        <v>0.86299999999999999</v>
      </c>
      <c r="J440" s="20"/>
    </row>
    <row r="441" spans="3:10" ht="54" customHeight="1" x14ac:dyDescent="0.25">
      <c r="C441" s="190"/>
      <c r="D441" s="184"/>
      <c r="E441" s="150" t="s">
        <v>248</v>
      </c>
      <c r="F441" s="78">
        <v>0.92</v>
      </c>
      <c r="G441" s="150" t="s">
        <v>76</v>
      </c>
      <c r="H441" s="40">
        <v>0.86299999999999999</v>
      </c>
      <c r="J441" s="20"/>
    </row>
    <row r="442" spans="3:10" ht="54" customHeight="1" x14ac:dyDescent="0.25">
      <c r="C442" s="188" t="s">
        <v>249</v>
      </c>
      <c r="D442" s="182">
        <v>0.96</v>
      </c>
      <c r="E442" s="150" t="s">
        <v>250</v>
      </c>
      <c r="F442" s="78">
        <v>0.95</v>
      </c>
      <c r="G442" s="150" t="s">
        <v>76</v>
      </c>
      <c r="H442" s="40">
        <v>0.86299999999999999</v>
      </c>
      <c r="J442" s="20"/>
    </row>
    <row r="443" spans="3:10" ht="54" customHeight="1" x14ac:dyDescent="0.25">
      <c r="C443" s="189"/>
      <c r="D443" s="183"/>
      <c r="E443" s="150" t="s">
        <v>251</v>
      </c>
      <c r="F443" s="78">
        <v>1</v>
      </c>
      <c r="G443" s="150" t="s">
        <v>76</v>
      </c>
      <c r="H443" s="40">
        <v>0.86299999999999999</v>
      </c>
      <c r="J443" s="20"/>
    </row>
    <row r="444" spans="3:10" ht="54" customHeight="1" x14ac:dyDescent="0.25">
      <c r="C444" s="190"/>
      <c r="D444" s="184"/>
      <c r="E444" s="150" t="s">
        <v>252</v>
      </c>
      <c r="F444" s="78">
        <v>0.92</v>
      </c>
      <c r="G444" s="150" t="s">
        <v>76</v>
      </c>
      <c r="H444" s="40">
        <v>0.86299999999999999</v>
      </c>
      <c r="J444" s="20"/>
    </row>
    <row r="445" spans="3:10" ht="54" customHeight="1" x14ac:dyDescent="0.25">
      <c r="C445" s="151" t="s">
        <v>253</v>
      </c>
      <c r="D445" s="78">
        <v>0.89</v>
      </c>
      <c r="E445" s="150" t="s">
        <v>254</v>
      </c>
      <c r="F445" s="78">
        <v>0.89</v>
      </c>
      <c r="G445" s="150" t="s">
        <v>76</v>
      </c>
      <c r="H445" s="40">
        <v>0.86299999999999999</v>
      </c>
      <c r="J445" s="20"/>
    </row>
    <row r="446" spans="3:10" ht="54" customHeight="1" x14ac:dyDescent="0.25">
      <c r="C446" s="151" t="s">
        <v>255</v>
      </c>
      <c r="D446" s="78">
        <v>0.59</v>
      </c>
      <c r="E446" s="150" t="s">
        <v>256</v>
      </c>
      <c r="F446" s="78">
        <v>0.59</v>
      </c>
      <c r="G446" s="150" t="s">
        <v>76</v>
      </c>
      <c r="H446" s="40">
        <v>0.86299999999999999</v>
      </c>
      <c r="J446" s="20"/>
    </row>
    <row r="447" spans="3:10" ht="54" customHeight="1" x14ac:dyDescent="0.25">
      <c r="C447" s="151" t="s">
        <v>257</v>
      </c>
      <c r="D447" s="78">
        <v>0</v>
      </c>
      <c r="E447" s="150" t="s">
        <v>258</v>
      </c>
      <c r="F447" s="78" t="s">
        <v>111</v>
      </c>
      <c r="G447" s="150" t="s">
        <v>112</v>
      </c>
      <c r="H447" s="40">
        <v>0.86299999999999999</v>
      </c>
      <c r="J447" s="20"/>
    </row>
    <row r="448" spans="3:10" ht="50.25" customHeight="1" x14ac:dyDescent="0.25">
      <c r="C448" s="152" t="s">
        <v>98</v>
      </c>
      <c r="D448" s="153">
        <f>H316</f>
        <v>0.86299999999999999</v>
      </c>
      <c r="E448" s="154" t="str">
        <f>IF(D448&lt;0.5999,"NO SATISFACTORIO",(IF(D448&lt;0.8499,"PARCIALMENTE SATISFACTORIO","SATISFACTORIO")))</f>
        <v>SATISFACTORIO</v>
      </c>
      <c r="G448" s="40"/>
      <c r="J448" s="20"/>
    </row>
    <row r="449" spans="2:1026" x14ac:dyDescent="0.25">
      <c r="C449" s="147"/>
      <c r="D449" s="147"/>
      <c r="E449" s="147"/>
      <c r="G449" s="40"/>
      <c r="J449" s="20"/>
    </row>
    <row r="450" spans="2:1026" x14ac:dyDescent="0.25">
      <c r="C450" s="147"/>
      <c r="D450" s="147"/>
      <c r="E450" s="147"/>
      <c r="G450" s="40"/>
      <c r="J450" s="20"/>
    </row>
    <row r="451" spans="2:1026" x14ac:dyDescent="0.25">
      <c r="C451" s="147"/>
      <c r="D451" s="147"/>
      <c r="E451" s="147"/>
      <c r="G451" s="40"/>
      <c r="J451" s="20"/>
    </row>
    <row r="452" spans="2:1026" x14ac:dyDescent="0.25">
      <c r="C452" s="147"/>
      <c r="D452" s="147"/>
      <c r="E452" s="147"/>
      <c r="G452" s="40"/>
      <c r="J452" s="20"/>
    </row>
    <row r="453" spans="2:1026" x14ac:dyDescent="0.25">
      <c r="C453" s="147"/>
      <c r="D453" s="147"/>
      <c r="E453" s="147"/>
      <c r="G453" s="40"/>
      <c r="J453" s="20"/>
    </row>
    <row r="454" spans="2:1026" x14ac:dyDescent="0.25">
      <c r="C454" s="147"/>
      <c r="D454" s="147"/>
      <c r="E454" s="147"/>
      <c r="G454" s="40"/>
      <c r="J454" s="20"/>
    </row>
    <row r="455" spans="2:1026" x14ac:dyDescent="0.25">
      <c r="C455" s="147"/>
      <c r="D455" s="147"/>
      <c r="E455" s="147"/>
      <c r="G455" s="40"/>
      <c r="J455" s="20"/>
    </row>
    <row r="456" spans="2:1026" x14ac:dyDescent="0.25">
      <c r="C456" s="147"/>
      <c r="D456" s="147"/>
      <c r="E456" s="147"/>
      <c r="J456" s="20"/>
    </row>
    <row r="457" spans="2:1026" s="66" customFormat="1" ht="35.1" customHeight="1" x14ac:dyDescent="0.25">
      <c r="B457" s="213" t="s">
        <v>275</v>
      </c>
      <c r="C457" s="213"/>
      <c r="D457" s="232"/>
      <c r="E457" s="232"/>
      <c r="J457" s="63"/>
      <c r="L457" s="64"/>
      <c r="M457" s="63"/>
      <c r="O457" s="64"/>
      <c r="P457" s="155"/>
      <c r="Q457" s="64"/>
      <c r="R457" s="64"/>
      <c r="S457" s="156"/>
      <c r="T457" s="63"/>
      <c r="U457" s="64"/>
      <c r="V457" s="156"/>
      <c r="W457" s="63"/>
      <c r="X457" s="64"/>
      <c r="Y457" s="156"/>
      <c r="Z457" s="64"/>
      <c r="AA457" s="64"/>
      <c r="AB457" s="156"/>
      <c r="AC457" s="156"/>
      <c r="AD457" s="64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  <c r="CX457" s="40"/>
      <c r="CY457" s="40"/>
      <c r="CZ457" s="40"/>
      <c r="DA457" s="40"/>
      <c r="DB457" s="40"/>
      <c r="DC457" s="40"/>
      <c r="DD457" s="40"/>
      <c r="DE457" s="40"/>
      <c r="DF457" s="40"/>
      <c r="DG457" s="40"/>
      <c r="DH457" s="40"/>
      <c r="DI457" s="40"/>
      <c r="DJ457" s="40"/>
      <c r="DK457" s="40"/>
      <c r="DL457" s="40"/>
      <c r="DM457" s="40"/>
      <c r="DN457" s="40"/>
      <c r="DO457" s="40"/>
      <c r="DP457" s="40"/>
      <c r="DQ457" s="40"/>
      <c r="DR457" s="40"/>
      <c r="DS457" s="40"/>
      <c r="DT457" s="40"/>
      <c r="DU457" s="40"/>
      <c r="DV457" s="40"/>
      <c r="DW457" s="40"/>
      <c r="DX457" s="40"/>
      <c r="DY457" s="40"/>
      <c r="DZ457" s="40"/>
      <c r="EA457" s="40"/>
      <c r="EB457" s="40"/>
      <c r="EC457" s="40"/>
      <c r="ED457" s="40"/>
      <c r="EE457" s="40"/>
      <c r="EF457" s="40"/>
      <c r="EG457" s="40"/>
      <c r="EH457" s="40"/>
      <c r="EI457" s="40"/>
      <c r="EJ457" s="40"/>
      <c r="EK457" s="40"/>
      <c r="EL457" s="40"/>
      <c r="EM457" s="40"/>
      <c r="EN457" s="40"/>
      <c r="EO457" s="40"/>
      <c r="EP457" s="40"/>
      <c r="EQ457" s="40"/>
      <c r="ER457" s="40"/>
      <c r="ES457" s="40"/>
      <c r="ET457" s="40"/>
      <c r="EU457" s="40"/>
      <c r="EV457" s="40"/>
      <c r="EW457" s="40"/>
      <c r="EX457" s="40"/>
      <c r="EY457" s="40"/>
      <c r="EZ457" s="40"/>
      <c r="FA457" s="40"/>
      <c r="FB457" s="40"/>
      <c r="FC457" s="40"/>
      <c r="FD457" s="40"/>
      <c r="FE457" s="40"/>
      <c r="FF457" s="40"/>
      <c r="FG457" s="40"/>
      <c r="FH457" s="40"/>
      <c r="FI457" s="40"/>
      <c r="FJ457" s="40"/>
      <c r="FK457" s="40"/>
      <c r="FL457" s="40"/>
      <c r="FM457" s="40"/>
      <c r="FN457" s="40"/>
      <c r="FO457" s="40"/>
      <c r="FP457" s="40"/>
      <c r="FQ457" s="40"/>
      <c r="FR457" s="40"/>
      <c r="FS457" s="40"/>
      <c r="FT457" s="40"/>
      <c r="FU457" s="40"/>
      <c r="FV457" s="40"/>
      <c r="FW457" s="40"/>
      <c r="FX457" s="40"/>
      <c r="FY457" s="40"/>
      <c r="FZ457" s="40"/>
      <c r="GA457" s="40"/>
      <c r="GB457" s="40"/>
      <c r="GC457" s="40"/>
      <c r="GD457" s="40"/>
      <c r="GE457" s="40"/>
      <c r="GF457" s="40"/>
      <c r="GG457" s="40"/>
      <c r="GH457" s="40"/>
      <c r="GI457" s="40"/>
      <c r="GJ457" s="40"/>
      <c r="GK457" s="40"/>
      <c r="GL457" s="40"/>
      <c r="GM457" s="40"/>
      <c r="GN457" s="40"/>
      <c r="GO457" s="40"/>
      <c r="GP457" s="40"/>
      <c r="GQ457" s="40"/>
      <c r="GR457" s="40"/>
      <c r="GS457" s="40"/>
      <c r="GT457" s="40"/>
      <c r="GU457" s="40"/>
      <c r="GV457" s="40"/>
      <c r="GW457" s="40"/>
      <c r="GX457" s="40"/>
      <c r="GY457" s="40"/>
      <c r="GZ457" s="40"/>
      <c r="HA457" s="40"/>
      <c r="HB457" s="40"/>
      <c r="HC457" s="40"/>
      <c r="HD457" s="40"/>
      <c r="HE457" s="40"/>
      <c r="HF457" s="40"/>
      <c r="HG457" s="40"/>
      <c r="HH457" s="40"/>
      <c r="HI457" s="40"/>
      <c r="HJ457" s="40"/>
      <c r="HK457" s="40"/>
      <c r="HL457" s="40"/>
      <c r="HM457" s="40"/>
      <c r="HN457" s="40"/>
      <c r="HO457" s="40"/>
      <c r="HP457" s="40"/>
      <c r="HQ457" s="40"/>
      <c r="HR457" s="40"/>
      <c r="HS457" s="40"/>
      <c r="HT457" s="40"/>
      <c r="HU457" s="40"/>
      <c r="HV457" s="40"/>
      <c r="HW457" s="40"/>
      <c r="HX457" s="40"/>
      <c r="HY457" s="40"/>
      <c r="HZ457" s="40"/>
      <c r="IA457" s="40"/>
      <c r="IB457" s="40"/>
      <c r="IC457" s="40"/>
      <c r="ID457" s="40"/>
      <c r="IE457" s="40"/>
      <c r="IF457" s="40"/>
      <c r="IG457" s="40"/>
      <c r="IH457" s="40"/>
      <c r="II457" s="40"/>
      <c r="IJ457" s="40"/>
      <c r="IK457" s="40"/>
      <c r="IL457" s="40"/>
      <c r="IM457" s="40"/>
      <c r="IN457" s="40"/>
      <c r="IO457" s="40"/>
      <c r="IP457" s="40"/>
      <c r="IQ457" s="40"/>
      <c r="IR457" s="40"/>
      <c r="IS457" s="40"/>
      <c r="IT457" s="40"/>
      <c r="IU457" s="40"/>
      <c r="IV457" s="40"/>
      <c r="IW457" s="40"/>
      <c r="IX457" s="40"/>
      <c r="IY457" s="40"/>
      <c r="IZ457" s="40"/>
      <c r="JA457" s="40"/>
      <c r="JB457" s="40"/>
      <c r="JC457" s="40"/>
      <c r="JD457" s="40"/>
      <c r="JE457" s="40"/>
      <c r="JF457" s="40"/>
      <c r="JG457" s="40"/>
      <c r="JH457" s="40"/>
      <c r="JI457" s="40"/>
      <c r="JJ457" s="40"/>
      <c r="JK457" s="40"/>
      <c r="JL457" s="40"/>
      <c r="JM457" s="40"/>
      <c r="JN457" s="40"/>
      <c r="JO457" s="40"/>
      <c r="JP457" s="40"/>
      <c r="JQ457" s="40"/>
      <c r="JR457" s="40"/>
      <c r="JS457" s="40"/>
      <c r="JT457" s="40"/>
      <c r="JU457" s="40"/>
      <c r="JV457" s="40"/>
      <c r="JW457" s="40"/>
      <c r="JX457" s="40"/>
      <c r="JY457" s="40"/>
      <c r="JZ457" s="40"/>
      <c r="KA457" s="40"/>
      <c r="KB457" s="40"/>
      <c r="KC457" s="40"/>
      <c r="KD457" s="40"/>
      <c r="KE457" s="40"/>
      <c r="KF457" s="40"/>
      <c r="KG457" s="40"/>
      <c r="KH457" s="40"/>
      <c r="KI457" s="40"/>
      <c r="KJ457" s="40"/>
      <c r="KK457" s="40"/>
      <c r="KL457" s="40"/>
      <c r="KM457" s="40"/>
      <c r="KN457" s="40"/>
      <c r="KO457" s="40"/>
      <c r="KP457" s="40"/>
      <c r="KQ457" s="40"/>
      <c r="KR457" s="40"/>
      <c r="KS457" s="40"/>
      <c r="KT457" s="40"/>
      <c r="KU457" s="40"/>
      <c r="KV457" s="40"/>
      <c r="KW457" s="40"/>
      <c r="KX457" s="40"/>
      <c r="KY457" s="40"/>
      <c r="KZ457" s="40"/>
      <c r="LA457" s="40"/>
      <c r="LB457" s="40"/>
      <c r="LC457" s="40"/>
      <c r="LD457" s="40"/>
      <c r="LE457" s="40"/>
      <c r="LF457" s="40"/>
      <c r="LG457" s="40"/>
      <c r="LH457" s="40"/>
      <c r="LI457" s="40"/>
      <c r="LJ457" s="40"/>
      <c r="LK457" s="40"/>
      <c r="LL457" s="40"/>
      <c r="LM457" s="40"/>
      <c r="LN457" s="40"/>
      <c r="LO457" s="40"/>
      <c r="LP457" s="40"/>
      <c r="LQ457" s="40"/>
      <c r="LR457" s="40"/>
      <c r="LS457" s="40"/>
      <c r="LT457" s="40"/>
      <c r="LU457" s="40"/>
      <c r="LV457" s="40"/>
      <c r="LW457" s="40"/>
      <c r="LX457" s="40"/>
      <c r="LY457" s="40"/>
      <c r="LZ457" s="40"/>
      <c r="MA457" s="40"/>
      <c r="MB457" s="40"/>
      <c r="MC457" s="40"/>
      <c r="MD457" s="40"/>
      <c r="ME457" s="40"/>
      <c r="MF457" s="40"/>
      <c r="MG457" s="40"/>
      <c r="MH457" s="40"/>
      <c r="MI457" s="40"/>
      <c r="MJ457" s="40"/>
      <c r="MK457" s="40"/>
      <c r="ML457" s="40"/>
      <c r="MM457" s="40"/>
      <c r="MN457" s="40"/>
      <c r="MO457" s="40"/>
      <c r="MP457" s="40"/>
      <c r="MQ457" s="40"/>
      <c r="MR457" s="40"/>
      <c r="MS457" s="40"/>
      <c r="MT457" s="40"/>
      <c r="MU457" s="40"/>
      <c r="MV457" s="40"/>
      <c r="MW457" s="40"/>
      <c r="MX457" s="40"/>
      <c r="MY457" s="40"/>
      <c r="MZ457" s="40"/>
      <c r="NA457" s="40"/>
      <c r="NB457" s="40"/>
      <c r="NC457" s="40"/>
      <c r="ND457" s="40"/>
      <c r="NE457" s="40"/>
      <c r="NF457" s="40"/>
      <c r="NG457" s="40"/>
      <c r="NH457" s="40"/>
      <c r="NI457" s="40"/>
      <c r="NJ457" s="40"/>
      <c r="NK457" s="40"/>
      <c r="NL457" s="40"/>
      <c r="NM457" s="40"/>
      <c r="NN457" s="40"/>
      <c r="NO457" s="40"/>
      <c r="NP457" s="40"/>
      <c r="NQ457" s="40"/>
      <c r="NR457" s="40"/>
      <c r="NS457" s="40"/>
      <c r="NT457" s="40"/>
      <c r="NU457" s="18"/>
      <c r="NV457" s="18"/>
      <c r="NW457" s="18"/>
      <c r="NX457" s="18"/>
      <c r="NY457" s="18"/>
      <c r="NZ457" s="18"/>
      <c r="OA457" s="18"/>
      <c r="OB457" s="18"/>
      <c r="OC457" s="18"/>
      <c r="OD457" s="18"/>
      <c r="OE457" s="18"/>
      <c r="OF457" s="18"/>
      <c r="OG457" s="18"/>
      <c r="OH457" s="18"/>
      <c r="OI457" s="18"/>
      <c r="OJ457" s="18"/>
      <c r="OK457" s="18"/>
      <c r="OL457" s="18"/>
      <c r="OM457" s="18"/>
      <c r="ON457" s="18"/>
      <c r="OO457" s="18"/>
      <c r="OP457" s="18"/>
      <c r="OQ457" s="18"/>
      <c r="OR457" s="18"/>
      <c r="OS457" s="18"/>
      <c r="OT457" s="18"/>
      <c r="OU457" s="18"/>
      <c r="OV457" s="18"/>
      <c r="OW457" s="18"/>
      <c r="OX457" s="18"/>
      <c r="OY457" s="18"/>
      <c r="OZ457" s="18"/>
      <c r="PA457" s="18"/>
      <c r="PB457" s="18"/>
      <c r="PC457" s="18"/>
      <c r="PD457" s="18"/>
      <c r="PE457" s="18"/>
      <c r="PF457" s="18"/>
      <c r="PG457" s="18"/>
      <c r="PH457" s="18"/>
      <c r="PI457" s="18"/>
      <c r="PJ457" s="18"/>
      <c r="PK457" s="18"/>
      <c r="PL457" s="18"/>
      <c r="PM457" s="18"/>
      <c r="PN457" s="18"/>
      <c r="PO457" s="18"/>
      <c r="PP457" s="18"/>
      <c r="PQ457" s="18"/>
      <c r="PR457" s="18"/>
      <c r="PS457" s="18"/>
      <c r="PT457" s="18"/>
      <c r="PU457" s="18"/>
      <c r="PV457" s="18"/>
      <c r="PW457" s="18"/>
      <c r="PX457" s="18"/>
      <c r="PY457" s="18"/>
      <c r="PZ457" s="18"/>
      <c r="QA457" s="18"/>
      <c r="QB457" s="18"/>
      <c r="QC457" s="18"/>
      <c r="QD457" s="18"/>
      <c r="QE457" s="18"/>
      <c r="QF457" s="18"/>
      <c r="QG457" s="18"/>
      <c r="QH457" s="18"/>
      <c r="QI457" s="18"/>
      <c r="QJ457" s="18"/>
      <c r="QK457" s="18"/>
      <c r="QL457" s="18"/>
      <c r="QM457" s="18"/>
      <c r="QN457" s="18"/>
      <c r="QO457" s="18"/>
      <c r="QP457" s="18"/>
      <c r="QQ457" s="18"/>
      <c r="QR457" s="18"/>
      <c r="QS457" s="18"/>
      <c r="QT457" s="18"/>
      <c r="QU457" s="18"/>
      <c r="QV457" s="18"/>
      <c r="QW457" s="18"/>
      <c r="QX457" s="18"/>
      <c r="QY457" s="18"/>
      <c r="QZ457" s="18"/>
      <c r="RA457" s="18"/>
      <c r="RB457" s="18"/>
      <c r="RC457" s="18"/>
      <c r="RD457" s="18"/>
      <c r="RE457" s="18"/>
      <c r="RF457" s="18"/>
      <c r="RG457" s="18"/>
      <c r="RH457" s="18"/>
      <c r="RI457" s="18"/>
      <c r="RJ457" s="18"/>
      <c r="RK457" s="18"/>
      <c r="RL457" s="18"/>
      <c r="RM457" s="18"/>
      <c r="RN457" s="18"/>
      <c r="RO457" s="18"/>
      <c r="RP457" s="18"/>
      <c r="RQ457" s="18"/>
      <c r="RR457" s="18"/>
      <c r="RS457" s="18"/>
      <c r="RT457" s="18"/>
      <c r="RU457" s="18"/>
      <c r="RV457" s="18"/>
      <c r="RW457" s="18"/>
      <c r="RX457" s="18"/>
      <c r="RY457" s="18"/>
      <c r="RZ457" s="18"/>
      <c r="SA457" s="18"/>
      <c r="SB457" s="18"/>
      <c r="SC457" s="18"/>
      <c r="SD457" s="18"/>
      <c r="SE457" s="18"/>
      <c r="SF457" s="18"/>
      <c r="SG457" s="18"/>
      <c r="SH457" s="18"/>
      <c r="SI457" s="18"/>
      <c r="SJ457" s="18"/>
      <c r="SK457" s="18"/>
      <c r="SL457" s="18"/>
      <c r="SM457" s="18"/>
      <c r="SN457" s="18"/>
      <c r="SO457" s="18"/>
      <c r="SP457" s="18"/>
      <c r="SQ457" s="18"/>
      <c r="SR457" s="18"/>
      <c r="SS457" s="18"/>
      <c r="ST457" s="18"/>
      <c r="SU457" s="18"/>
      <c r="SV457" s="18"/>
      <c r="SW457" s="18"/>
      <c r="SX457" s="18"/>
      <c r="SY457" s="18"/>
      <c r="SZ457" s="18"/>
      <c r="TA457" s="18"/>
      <c r="TB457" s="18"/>
      <c r="TC457" s="18"/>
      <c r="TD457" s="18"/>
      <c r="TE457" s="18"/>
      <c r="TF457" s="18"/>
      <c r="TG457" s="18"/>
      <c r="TH457" s="18"/>
      <c r="TI457" s="18"/>
      <c r="TJ457" s="18"/>
      <c r="TK457" s="18"/>
      <c r="TL457" s="18"/>
      <c r="TM457" s="18"/>
      <c r="TN457" s="18"/>
      <c r="TO457" s="18"/>
      <c r="TP457" s="18"/>
      <c r="TQ457" s="18"/>
      <c r="TR457" s="18"/>
      <c r="TS457" s="18"/>
      <c r="TT457" s="18"/>
      <c r="TU457" s="18"/>
      <c r="TV457" s="18"/>
      <c r="TW457" s="18"/>
      <c r="TX457" s="18"/>
      <c r="TY457" s="18"/>
      <c r="TZ457" s="18"/>
      <c r="UA457" s="18"/>
      <c r="UB457" s="18"/>
      <c r="UC457" s="18"/>
      <c r="UD457" s="18"/>
      <c r="UE457" s="18"/>
      <c r="UF457" s="18"/>
      <c r="UG457" s="18"/>
      <c r="UH457" s="18"/>
      <c r="UI457" s="18"/>
      <c r="UJ457" s="18"/>
      <c r="UK457" s="18"/>
      <c r="UL457" s="18"/>
      <c r="UM457" s="18"/>
      <c r="UN457" s="18"/>
      <c r="UO457" s="18"/>
      <c r="UP457" s="18"/>
      <c r="UQ457" s="18"/>
      <c r="UR457" s="18"/>
      <c r="US457" s="18"/>
      <c r="UT457" s="18"/>
      <c r="UU457" s="18"/>
      <c r="UV457" s="18"/>
      <c r="UW457" s="18"/>
      <c r="UX457" s="18"/>
      <c r="UY457" s="18"/>
      <c r="UZ457" s="18"/>
      <c r="VA457" s="18"/>
      <c r="VB457" s="18"/>
      <c r="VC457" s="18"/>
      <c r="VD457" s="18"/>
      <c r="VE457" s="18"/>
      <c r="VF457" s="18"/>
      <c r="VG457" s="18"/>
      <c r="VH457" s="18"/>
      <c r="VI457" s="18"/>
      <c r="VJ457" s="18"/>
      <c r="VK457" s="18"/>
      <c r="VL457" s="18"/>
      <c r="VM457" s="18"/>
      <c r="VN457" s="18"/>
      <c r="VO457" s="18"/>
      <c r="VP457" s="18"/>
      <c r="VQ457" s="18"/>
      <c r="VR457" s="18"/>
      <c r="VS457" s="18"/>
      <c r="VT457" s="18"/>
      <c r="VU457" s="18"/>
      <c r="VV457" s="18"/>
      <c r="VW457" s="18"/>
      <c r="VX457" s="18"/>
      <c r="VY457" s="18"/>
      <c r="VZ457" s="18"/>
      <c r="WA457" s="18"/>
      <c r="WB457" s="18"/>
      <c r="WC457" s="18"/>
      <c r="WD457" s="18"/>
      <c r="WE457" s="18"/>
      <c r="WF457" s="18"/>
      <c r="WG457" s="18"/>
      <c r="WH457" s="18"/>
      <c r="WI457" s="18"/>
      <c r="WJ457" s="18"/>
      <c r="WK457" s="18"/>
      <c r="WL457" s="18"/>
      <c r="WM457" s="18"/>
      <c r="WN457" s="18"/>
      <c r="WO457" s="18"/>
      <c r="WP457" s="18"/>
      <c r="WQ457" s="18"/>
      <c r="WR457" s="18"/>
      <c r="WS457" s="18"/>
      <c r="WT457" s="18"/>
      <c r="WU457" s="18"/>
      <c r="WV457" s="18"/>
      <c r="WW457" s="18"/>
      <c r="WX457" s="18"/>
      <c r="WY457" s="18"/>
      <c r="WZ457" s="18"/>
      <c r="XA457" s="18"/>
      <c r="XB457" s="18"/>
      <c r="XC457" s="18"/>
      <c r="XD457" s="18"/>
      <c r="XE457" s="18"/>
      <c r="XF457" s="18"/>
      <c r="XG457" s="18"/>
      <c r="XH457" s="18"/>
      <c r="XI457" s="18"/>
      <c r="XJ457" s="18"/>
      <c r="XK457" s="18"/>
      <c r="XL457" s="18"/>
      <c r="XM457" s="18"/>
      <c r="XN457" s="18"/>
      <c r="XO457" s="18"/>
      <c r="XP457" s="18"/>
      <c r="XQ457" s="18"/>
      <c r="XR457" s="18"/>
      <c r="XS457" s="18"/>
      <c r="XT457" s="18"/>
      <c r="XU457" s="18"/>
      <c r="XV457" s="18"/>
      <c r="XW457" s="18"/>
      <c r="XX457" s="18"/>
      <c r="XY457" s="18"/>
      <c r="XZ457" s="18"/>
      <c r="YA457" s="18"/>
      <c r="YB457" s="18"/>
      <c r="YC457" s="18"/>
      <c r="YD457" s="18"/>
      <c r="YE457" s="18"/>
      <c r="YF457" s="18"/>
      <c r="YG457" s="18"/>
      <c r="YH457" s="18"/>
      <c r="YI457" s="18"/>
      <c r="YJ457" s="18"/>
      <c r="YK457" s="18"/>
      <c r="YL457" s="18"/>
      <c r="YM457" s="18"/>
      <c r="YN457" s="18"/>
      <c r="YO457" s="18"/>
      <c r="YP457" s="18"/>
      <c r="YQ457" s="18"/>
      <c r="YR457" s="18"/>
      <c r="YS457" s="18"/>
      <c r="YT457" s="18"/>
      <c r="YU457" s="18"/>
      <c r="YV457" s="18"/>
      <c r="YW457" s="18"/>
      <c r="YX457" s="18"/>
      <c r="YY457" s="18"/>
      <c r="YZ457" s="18"/>
      <c r="ZA457" s="18"/>
      <c r="ZB457" s="18"/>
      <c r="ZC457" s="18"/>
      <c r="ZD457" s="18"/>
      <c r="ZE457" s="18"/>
      <c r="ZF457" s="18"/>
      <c r="ZG457" s="18"/>
      <c r="ZH457" s="18"/>
      <c r="ZI457" s="18"/>
      <c r="ZJ457" s="18"/>
      <c r="ZK457" s="18"/>
      <c r="ZL457" s="18"/>
      <c r="ZM457" s="18"/>
      <c r="ZN457" s="18"/>
      <c r="ZO457" s="18"/>
      <c r="ZP457" s="18"/>
      <c r="ZQ457" s="18"/>
      <c r="ZR457" s="18"/>
      <c r="ZS457" s="18"/>
      <c r="ZT457" s="18"/>
      <c r="ZU457" s="18"/>
      <c r="ZV457" s="18"/>
      <c r="ZW457" s="18"/>
      <c r="ZX457" s="18"/>
      <c r="ZY457" s="18"/>
      <c r="ZZ457" s="18"/>
      <c r="AAA457" s="18"/>
      <c r="AAB457" s="18"/>
      <c r="AAC457" s="18"/>
      <c r="AAD457" s="18"/>
      <c r="AAE457" s="18"/>
      <c r="AAF457" s="18"/>
      <c r="AAG457" s="18"/>
      <c r="AAH457" s="18"/>
      <c r="AAI457" s="18"/>
      <c r="AAJ457" s="18"/>
      <c r="AAK457" s="18"/>
      <c r="AAL457" s="18"/>
      <c r="AAM457" s="18"/>
      <c r="AAN457" s="18"/>
      <c r="AAO457" s="18"/>
      <c r="AAP457" s="18"/>
      <c r="AAQ457" s="18"/>
      <c r="AAR457" s="18"/>
      <c r="AAS457" s="18"/>
      <c r="AAT457" s="18"/>
      <c r="AAU457" s="18"/>
      <c r="AAV457" s="18"/>
      <c r="AAW457" s="18"/>
      <c r="AAX457" s="18"/>
      <c r="AAY457" s="18"/>
      <c r="AAZ457" s="18"/>
      <c r="ABA457" s="18"/>
      <c r="ABB457" s="18"/>
      <c r="ABC457" s="18"/>
      <c r="ABD457" s="18"/>
      <c r="ABE457" s="18"/>
      <c r="ABF457" s="18"/>
      <c r="ABG457" s="18"/>
      <c r="ABH457" s="18"/>
      <c r="ABI457" s="18"/>
      <c r="ABJ457" s="18"/>
      <c r="ABK457" s="18"/>
      <c r="ABL457" s="18"/>
      <c r="ABM457" s="18"/>
      <c r="ABN457" s="18"/>
      <c r="ABO457" s="18"/>
      <c r="ABP457" s="18"/>
      <c r="ABQ457" s="18"/>
      <c r="ABR457" s="18"/>
      <c r="ABS457" s="18"/>
      <c r="ABT457" s="18"/>
      <c r="ABU457" s="18"/>
      <c r="ABV457" s="18"/>
      <c r="ABW457" s="18"/>
      <c r="ABX457" s="18"/>
      <c r="ABY457" s="18"/>
      <c r="ABZ457" s="18"/>
      <c r="ACA457" s="18"/>
      <c r="ACB457" s="18"/>
      <c r="ACC457" s="18"/>
      <c r="ACD457" s="18"/>
      <c r="ACE457" s="18"/>
      <c r="ACF457" s="18"/>
      <c r="ACG457" s="18"/>
      <c r="ACH457" s="18"/>
      <c r="ACI457" s="18"/>
      <c r="ACJ457" s="18"/>
      <c r="ACK457" s="18"/>
      <c r="ACL457" s="18"/>
      <c r="ACM457" s="18"/>
      <c r="ACN457" s="18"/>
      <c r="ACO457" s="18"/>
      <c r="ACP457" s="18"/>
      <c r="ACQ457" s="18"/>
      <c r="ACR457" s="18"/>
      <c r="ACS457" s="18"/>
      <c r="ACT457" s="18"/>
      <c r="ACU457" s="18"/>
      <c r="ACV457" s="18"/>
      <c r="ACW457" s="18"/>
      <c r="ACX457" s="18"/>
      <c r="ACY457" s="18"/>
      <c r="ACZ457" s="18"/>
      <c r="ADA457" s="18"/>
      <c r="ADB457" s="18"/>
      <c r="ADC457" s="18"/>
      <c r="ADD457" s="18"/>
      <c r="ADE457" s="18"/>
      <c r="ADF457" s="18"/>
      <c r="ADG457" s="18"/>
      <c r="ADH457" s="18"/>
      <c r="ADI457" s="18"/>
      <c r="ADJ457" s="18"/>
      <c r="ADK457" s="18"/>
      <c r="ADL457" s="18"/>
      <c r="ADM457" s="18"/>
      <c r="ADN457" s="18"/>
      <c r="ADO457" s="18"/>
      <c r="ADP457" s="18"/>
      <c r="ADQ457" s="18"/>
      <c r="ADR457" s="18"/>
      <c r="ADS457" s="18"/>
      <c r="ADT457" s="18"/>
      <c r="ADU457" s="18"/>
      <c r="ADV457" s="18"/>
      <c r="ADW457" s="18"/>
      <c r="ADX457" s="18"/>
      <c r="ADY457" s="18"/>
      <c r="ADZ457" s="18"/>
      <c r="AEA457" s="18"/>
      <c r="AEB457" s="18"/>
      <c r="AEC457" s="18"/>
      <c r="AED457" s="18"/>
      <c r="AEE457" s="18"/>
      <c r="AEF457" s="18"/>
      <c r="AEG457" s="18"/>
      <c r="AEH457" s="18"/>
      <c r="AEI457" s="18"/>
      <c r="AEJ457" s="18"/>
      <c r="AEK457" s="18"/>
      <c r="AEL457" s="18"/>
      <c r="AEM457" s="18"/>
      <c r="AEN457" s="18"/>
      <c r="AEO457" s="18"/>
      <c r="AEP457" s="18"/>
      <c r="AEQ457" s="18"/>
      <c r="AER457" s="18"/>
      <c r="AES457" s="18"/>
      <c r="AET457" s="18"/>
      <c r="AEU457" s="18"/>
      <c r="AEV457" s="18"/>
      <c r="AEW457" s="18"/>
      <c r="AEX457" s="18"/>
      <c r="AEY457" s="18"/>
      <c r="AEZ457" s="18"/>
      <c r="AFA457" s="18"/>
      <c r="AFB457" s="18"/>
      <c r="AFC457" s="18"/>
      <c r="AFD457" s="18"/>
      <c r="AFE457" s="18"/>
      <c r="AFF457" s="18"/>
      <c r="AFG457" s="18"/>
      <c r="AFH457" s="18"/>
      <c r="AFI457" s="18"/>
      <c r="AFJ457" s="18"/>
      <c r="AFK457" s="18"/>
      <c r="AFL457" s="18"/>
      <c r="AFM457" s="18"/>
      <c r="AFN457" s="18"/>
      <c r="AFO457" s="18"/>
      <c r="AFP457" s="18"/>
      <c r="AFQ457" s="18"/>
      <c r="AFR457" s="18"/>
      <c r="AFS457" s="18"/>
      <c r="AFT457" s="18"/>
      <c r="AFU457" s="18"/>
      <c r="AFV457" s="18"/>
      <c r="AFW457" s="18"/>
      <c r="AFX457" s="18"/>
      <c r="AFY457" s="18"/>
      <c r="AFZ457" s="18"/>
      <c r="AGA457" s="18"/>
      <c r="AGB457" s="18"/>
      <c r="AGC457" s="18"/>
      <c r="AGD457" s="18"/>
      <c r="AGE457" s="18"/>
      <c r="AGF457" s="18"/>
      <c r="AGG457" s="18"/>
      <c r="AGH457" s="18"/>
      <c r="AGI457" s="18"/>
      <c r="AGJ457" s="18"/>
      <c r="AGK457" s="18"/>
      <c r="AGL457" s="18"/>
      <c r="AGM457" s="18"/>
      <c r="AGN457" s="18"/>
      <c r="AGO457" s="18"/>
      <c r="AGP457" s="18"/>
      <c r="AGQ457" s="18"/>
      <c r="AGR457" s="18"/>
      <c r="AGS457" s="18"/>
      <c r="AGT457" s="18"/>
      <c r="AGU457" s="18"/>
      <c r="AGV457" s="18"/>
      <c r="AGW457" s="18"/>
      <c r="AGX457" s="18"/>
      <c r="AGY457" s="18"/>
      <c r="AGZ457" s="18"/>
      <c r="AHA457" s="18"/>
      <c r="AHB457" s="18"/>
      <c r="AHC457" s="18"/>
      <c r="AHD457" s="18"/>
      <c r="AHE457" s="18"/>
      <c r="AHF457" s="18"/>
      <c r="AHG457" s="18"/>
      <c r="AHH457" s="18"/>
      <c r="AHI457" s="18"/>
      <c r="AHJ457" s="18"/>
      <c r="AHK457" s="18"/>
      <c r="AHL457" s="18"/>
      <c r="AHM457" s="18"/>
      <c r="AHN457" s="18"/>
      <c r="AHO457" s="18"/>
      <c r="AHP457" s="18"/>
      <c r="AHQ457" s="18"/>
      <c r="AHR457" s="18"/>
      <c r="AHS457" s="18"/>
      <c r="AHT457" s="18"/>
      <c r="AHU457" s="18"/>
      <c r="AHV457" s="18"/>
      <c r="AHW457" s="18"/>
      <c r="AHX457" s="18"/>
      <c r="AHY457" s="18"/>
      <c r="AHZ457" s="18"/>
      <c r="AIA457" s="18"/>
      <c r="AIB457" s="18"/>
      <c r="AIC457" s="18"/>
      <c r="AID457" s="18"/>
      <c r="AIE457" s="18"/>
      <c r="AIF457" s="18"/>
      <c r="AIG457" s="18"/>
      <c r="AIH457" s="18"/>
      <c r="AII457" s="18"/>
      <c r="AIJ457" s="18"/>
      <c r="AIK457" s="18"/>
      <c r="AIL457" s="18"/>
      <c r="AIM457" s="18"/>
      <c r="AIN457" s="18"/>
      <c r="AIO457" s="18"/>
      <c r="AIP457" s="18"/>
      <c r="AIQ457" s="18"/>
      <c r="AIR457" s="18"/>
      <c r="AIS457" s="18"/>
      <c r="AIT457" s="18"/>
      <c r="AIU457" s="18"/>
      <c r="AIV457" s="18"/>
      <c r="AIW457" s="18"/>
      <c r="AIX457" s="18"/>
      <c r="AIY457" s="18"/>
      <c r="AIZ457" s="18"/>
      <c r="AJA457" s="18"/>
      <c r="AJB457" s="18"/>
      <c r="AJC457" s="18"/>
      <c r="AJD457" s="18"/>
      <c r="AJE457" s="18"/>
      <c r="AJF457" s="18"/>
      <c r="AJG457" s="18"/>
      <c r="AJH457" s="18"/>
      <c r="AJI457" s="18"/>
      <c r="AJJ457" s="18"/>
      <c r="AJK457" s="18"/>
      <c r="AJL457" s="18"/>
      <c r="AJM457" s="18"/>
      <c r="AJN457" s="18"/>
      <c r="AJO457" s="18"/>
      <c r="AJP457" s="18"/>
      <c r="AJQ457" s="18"/>
      <c r="AJR457" s="18"/>
      <c r="AJS457" s="18"/>
      <c r="AJT457" s="18"/>
      <c r="AJU457" s="18"/>
      <c r="AJV457" s="18"/>
      <c r="AJW457" s="18"/>
      <c r="AJX457" s="18"/>
      <c r="AJY457" s="18"/>
      <c r="AJZ457" s="18"/>
      <c r="AKA457" s="18"/>
      <c r="AKB457" s="18"/>
      <c r="AKC457" s="18"/>
      <c r="AKD457" s="18"/>
      <c r="AKE457" s="18"/>
      <c r="AKF457" s="18"/>
      <c r="AKG457" s="18"/>
      <c r="AKH457" s="18"/>
      <c r="AKI457" s="18"/>
      <c r="AKJ457" s="18"/>
      <c r="AKK457" s="18"/>
      <c r="AKL457" s="18"/>
      <c r="AKM457" s="18"/>
      <c r="AKN457" s="18"/>
      <c r="AKO457" s="18"/>
      <c r="AKP457" s="18"/>
      <c r="AKQ457" s="18"/>
      <c r="AKR457" s="18"/>
      <c r="AKS457" s="18"/>
      <c r="AKT457" s="18"/>
      <c r="AKU457" s="18"/>
      <c r="AKV457" s="18"/>
      <c r="AKW457" s="18"/>
      <c r="AKX457" s="18"/>
      <c r="AKY457" s="18"/>
      <c r="AKZ457" s="18"/>
      <c r="ALA457" s="18"/>
      <c r="ALB457" s="18"/>
      <c r="ALC457" s="18"/>
      <c r="ALD457" s="18"/>
      <c r="ALE457" s="18"/>
      <c r="ALF457" s="18"/>
      <c r="ALG457" s="18"/>
      <c r="ALH457" s="18"/>
      <c r="ALI457" s="18"/>
      <c r="ALJ457" s="18"/>
      <c r="ALK457" s="18"/>
      <c r="ALL457" s="18"/>
      <c r="ALM457" s="18"/>
      <c r="ALN457" s="18"/>
      <c r="ALO457" s="18"/>
      <c r="ALP457" s="18"/>
      <c r="ALQ457" s="18"/>
      <c r="ALR457" s="18"/>
      <c r="ALS457" s="18"/>
      <c r="ALT457" s="18"/>
      <c r="ALU457" s="18"/>
      <c r="ALV457" s="18"/>
      <c r="ALW457" s="18"/>
      <c r="ALX457" s="18"/>
      <c r="ALY457" s="18"/>
      <c r="ALZ457" s="18"/>
      <c r="AMA457" s="18"/>
      <c r="AMB457" s="18"/>
      <c r="AMC457" s="18"/>
      <c r="AMD457" s="18"/>
      <c r="AME457" s="18"/>
      <c r="AMF457" s="18"/>
      <c r="AMG457" s="18"/>
      <c r="AMH457" s="18"/>
      <c r="AMI457" s="18"/>
      <c r="AMJ457" s="18"/>
      <c r="AMK457" s="18"/>
      <c r="AML457" s="18"/>
    </row>
    <row r="458" spans="2:1026" s="85" customFormat="1" ht="35.1" customHeight="1" x14ac:dyDescent="0.25">
      <c r="B458" s="157"/>
      <c r="C458" s="240" t="s">
        <v>276</v>
      </c>
      <c r="D458" s="240"/>
      <c r="E458" s="240"/>
      <c r="F458" s="240"/>
      <c r="G458" s="240"/>
      <c r="H458" s="240"/>
      <c r="I458" s="240"/>
      <c r="J458" s="240"/>
      <c r="L458" s="87"/>
      <c r="M458" s="86"/>
      <c r="O458" s="87"/>
      <c r="P458" s="140"/>
      <c r="Q458" s="87"/>
      <c r="R458" s="87"/>
      <c r="S458" s="93"/>
      <c r="T458" s="86"/>
      <c r="U458" s="87"/>
      <c r="V458" s="93"/>
      <c r="W458" s="86"/>
      <c r="X458" s="87"/>
      <c r="Y458" s="93"/>
      <c r="Z458" s="87"/>
      <c r="AA458" s="87"/>
      <c r="AB458" s="93"/>
      <c r="AC458" s="93"/>
      <c r="AD458" s="87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  <c r="CX458" s="40"/>
      <c r="CY458" s="40"/>
      <c r="CZ458" s="40"/>
      <c r="DA458" s="40"/>
      <c r="DB458" s="40"/>
      <c r="DC458" s="40"/>
      <c r="DD458" s="40"/>
      <c r="DE458" s="40"/>
      <c r="DF458" s="40"/>
      <c r="DG458" s="40"/>
      <c r="DH458" s="40"/>
      <c r="DI458" s="40"/>
      <c r="DJ458" s="40"/>
      <c r="DK458" s="40"/>
      <c r="DL458" s="40"/>
      <c r="DM458" s="40"/>
      <c r="DN458" s="40"/>
      <c r="DO458" s="40"/>
      <c r="DP458" s="40"/>
      <c r="DQ458" s="40"/>
      <c r="DR458" s="40"/>
      <c r="DS458" s="40"/>
      <c r="DT458" s="40"/>
      <c r="DU458" s="40"/>
      <c r="DV458" s="40"/>
      <c r="DW458" s="40"/>
      <c r="DX458" s="40"/>
      <c r="DY458" s="40"/>
      <c r="DZ458" s="40"/>
      <c r="EA458" s="40"/>
      <c r="EB458" s="40"/>
      <c r="EC458" s="40"/>
      <c r="ED458" s="40"/>
      <c r="EE458" s="40"/>
      <c r="EF458" s="40"/>
      <c r="EG458" s="40"/>
      <c r="EH458" s="40"/>
      <c r="EI458" s="40"/>
      <c r="EJ458" s="40"/>
      <c r="EK458" s="40"/>
      <c r="EL458" s="40"/>
      <c r="EM458" s="40"/>
      <c r="EN458" s="40"/>
      <c r="EO458" s="40"/>
      <c r="EP458" s="40"/>
      <c r="EQ458" s="40"/>
      <c r="ER458" s="40"/>
      <c r="ES458" s="40"/>
      <c r="ET458" s="40"/>
      <c r="EU458" s="40"/>
      <c r="EV458" s="40"/>
      <c r="EW458" s="40"/>
      <c r="EX458" s="40"/>
      <c r="EY458" s="40"/>
      <c r="EZ458" s="40"/>
      <c r="FA458" s="40"/>
      <c r="FB458" s="40"/>
      <c r="FC458" s="40"/>
      <c r="FD458" s="40"/>
      <c r="FE458" s="40"/>
      <c r="FF458" s="40"/>
      <c r="FG458" s="40"/>
      <c r="FH458" s="40"/>
      <c r="FI458" s="40"/>
      <c r="FJ458" s="40"/>
      <c r="FK458" s="40"/>
      <c r="FL458" s="40"/>
      <c r="FM458" s="40"/>
      <c r="FN458" s="40"/>
      <c r="FO458" s="40"/>
      <c r="FP458" s="40"/>
      <c r="FQ458" s="40"/>
      <c r="FR458" s="40"/>
      <c r="FS458" s="40"/>
      <c r="FT458" s="40"/>
      <c r="FU458" s="40"/>
      <c r="FV458" s="40"/>
      <c r="FW458" s="40"/>
      <c r="FX458" s="40"/>
      <c r="FY458" s="40"/>
      <c r="FZ458" s="40"/>
      <c r="GA458" s="40"/>
      <c r="GB458" s="40"/>
      <c r="GC458" s="40"/>
      <c r="GD458" s="40"/>
      <c r="GE458" s="40"/>
      <c r="GF458" s="40"/>
      <c r="GG458" s="40"/>
      <c r="GH458" s="40"/>
      <c r="GI458" s="40"/>
      <c r="GJ458" s="40"/>
      <c r="GK458" s="40"/>
      <c r="GL458" s="40"/>
      <c r="GM458" s="40"/>
      <c r="GN458" s="40"/>
      <c r="GO458" s="40"/>
      <c r="GP458" s="40"/>
      <c r="GQ458" s="40"/>
      <c r="GR458" s="40"/>
      <c r="GS458" s="40"/>
      <c r="GT458" s="40"/>
      <c r="GU458" s="40"/>
      <c r="GV458" s="40"/>
      <c r="GW458" s="40"/>
      <c r="GX458" s="40"/>
      <c r="GY458" s="40"/>
      <c r="GZ458" s="40"/>
      <c r="HA458" s="40"/>
      <c r="HB458" s="40"/>
      <c r="HC458" s="40"/>
      <c r="HD458" s="40"/>
      <c r="HE458" s="40"/>
      <c r="HF458" s="40"/>
      <c r="HG458" s="40"/>
      <c r="HH458" s="40"/>
      <c r="HI458" s="40"/>
      <c r="HJ458" s="40"/>
      <c r="HK458" s="40"/>
      <c r="HL458" s="40"/>
      <c r="HM458" s="40"/>
      <c r="HN458" s="40"/>
      <c r="HO458" s="40"/>
      <c r="HP458" s="40"/>
      <c r="HQ458" s="40"/>
      <c r="HR458" s="40"/>
      <c r="HS458" s="40"/>
      <c r="HT458" s="40"/>
      <c r="HU458" s="40"/>
      <c r="HV458" s="40"/>
      <c r="HW458" s="40"/>
      <c r="HX458" s="40"/>
      <c r="HY458" s="40"/>
      <c r="HZ458" s="40"/>
      <c r="IA458" s="40"/>
      <c r="IB458" s="40"/>
      <c r="IC458" s="40"/>
      <c r="ID458" s="40"/>
      <c r="IE458" s="40"/>
      <c r="IF458" s="40"/>
      <c r="IG458" s="40"/>
      <c r="IH458" s="40"/>
      <c r="II458" s="40"/>
      <c r="IJ458" s="40"/>
      <c r="IK458" s="40"/>
      <c r="IL458" s="40"/>
      <c r="IM458" s="40"/>
      <c r="IN458" s="40"/>
      <c r="IO458" s="40"/>
      <c r="IP458" s="40"/>
      <c r="IQ458" s="40"/>
      <c r="IR458" s="40"/>
      <c r="IS458" s="40"/>
      <c r="IT458" s="40"/>
      <c r="IU458" s="40"/>
      <c r="IV458" s="40"/>
      <c r="IW458" s="40"/>
      <c r="IX458" s="40"/>
      <c r="IY458" s="40"/>
      <c r="IZ458" s="40"/>
      <c r="JA458" s="40"/>
      <c r="JB458" s="40"/>
      <c r="JC458" s="40"/>
      <c r="JD458" s="40"/>
      <c r="JE458" s="40"/>
      <c r="JF458" s="40"/>
      <c r="JG458" s="40"/>
      <c r="JH458" s="40"/>
      <c r="JI458" s="40"/>
      <c r="JJ458" s="40"/>
      <c r="JK458" s="40"/>
      <c r="JL458" s="40"/>
      <c r="JM458" s="40"/>
      <c r="JN458" s="40"/>
      <c r="JO458" s="40"/>
      <c r="JP458" s="40"/>
      <c r="JQ458" s="40"/>
      <c r="JR458" s="40"/>
      <c r="JS458" s="40"/>
      <c r="JT458" s="40"/>
      <c r="JU458" s="40"/>
      <c r="JV458" s="40"/>
      <c r="JW458" s="40"/>
      <c r="JX458" s="40"/>
      <c r="JY458" s="40"/>
      <c r="JZ458" s="40"/>
      <c r="KA458" s="40"/>
      <c r="KB458" s="40"/>
      <c r="KC458" s="40"/>
      <c r="KD458" s="40"/>
      <c r="KE458" s="40"/>
      <c r="KF458" s="40"/>
      <c r="KG458" s="40"/>
      <c r="KH458" s="40"/>
      <c r="KI458" s="40"/>
      <c r="KJ458" s="40"/>
      <c r="KK458" s="40"/>
      <c r="KL458" s="40"/>
      <c r="KM458" s="40"/>
      <c r="KN458" s="40"/>
      <c r="KO458" s="40"/>
      <c r="KP458" s="40"/>
      <c r="KQ458" s="40"/>
      <c r="KR458" s="40"/>
      <c r="KS458" s="40"/>
      <c r="KT458" s="40"/>
      <c r="KU458" s="40"/>
      <c r="KV458" s="40"/>
      <c r="KW458" s="40"/>
      <c r="KX458" s="40"/>
      <c r="KY458" s="40"/>
      <c r="KZ458" s="40"/>
      <c r="LA458" s="40"/>
      <c r="LB458" s="40"/>
      <c r="LC458" s="40"/>
      <c r="LD458" s="40"/>
      <c r="LE458" s="40"/>
      <c r="LF458" s="40"/>
      <c r="LG458" s="40"/>
      <c r="LH458" s="40"/>
      <c r="LI458" s="40"/>
      <c r="LJ458" s="40"/>
      <c r="LK458" s="40"/>
      <c r="LL458" s="40"/>
      <c r="LM458" s="40"/>
      <c r="LN458" s="40"/>
      <c r="LO458" s="40"/>
      <c r="LP458" s="40"/>
      <c r="LQ458" s="40"/>
      <c r="LR458" s="40"/>
      <c r="LS458" s="40"/>
      <c r="LT458" s="40"/>
      <c r="LU458" s="40"/>
      <c r="LV458" s="40"/>
      <c r="LW458" s="40"/>
      <c r="LX458" s="40"/>
      <c r="LY458" s="40"/>
      <c r="LZ458" s="40"/>
      <c r="MA458" s="40"/>
      <c r="MB458" s="40"/>
      <c r="MC458" s="40"/>
      <c r="MD458" s="40"/>
      <c r="ME458" s="40"/>
      <c r="MF458" s="40"/>
      <c r="MG458" s="40"/>
      <c r="MH458" s="40"/>
      <c r="MI458" s="40"/>
      <c r="MJ458" s="40"/>
      <c r="MK458" s="40"/>
      <c r="ML458" s="40"/>
      <c r="MM458" s="40"/>
      <c r="MN458" s="40"/>
      <c r="MO458" s="40"/>
      <c r="MP458" s="40"/>
      <c r="MQ458" s="40"/>
      <c r="MR458" s="40"/>
      <c r="MS458" s="40"/>
      <c r="MT458" s="40"/>
      <c r="MU458" s="40"/>
      <c r="MV458" s="40"/>
      <c r="MW458" s="40"/>
      <c r="MX458" s="40"/>
      <c r="MY458" s="40"/>
      <c r="MZ458" s="40"/>
      <c r="NA458" s="40"/>
      <c r="NB458" s="40"/>
      <c r="NC458" s="40"/>
      <c r="ND458" s="40"/>
      <c r="NE458" s="40"/>
      <c r="NF458" s="40"/>
      <c r="NG458" s="40"/>
      <c r="NH458" s="40"/>
      <c r="NI458" s="40"/>
      <c r="NJ458" s="40"/>
      <c r="NK458" s="40"/>
      <c r="NL458" s="40"/>
      <c r="NM458" s="40"/>
      <c r="NN458" s="40"/>
      <c r="NO458" s="40"/>
      <c r="NP458" s="40"/>
      <c r="NQ458" s="40"/>
      <c r="NR458" s="40"/>
      <c r="NS458" s="40"/>
      <c r="NT458" s="40"/>
      <c r="NU458" s="18"/>
      <c r="NV458" s="18"/>
      <c r="NW458" s="18"/>
      <c r="NX458" s="18"/>
      <c r="NY458" s="18"/>
      <c r="NZ458" s="18"/>
      <c r="OA458" s="18"/>
      <c r="OB458" s="18"/>
      <c r="OC458" s="18"/>
      <c r="OD458" s="18"/>
      <c r="OE458" s="18"/>
      <c r="OF458" s="18"/>
      <c r="OG458" s="18"/>
      <c r="OH458" s="18"/>
      <c r="OI458" s="18"/>
      <c r="OJ458" s="18"/>
      <c r="OK458" s="18"/>
      <c r="OL458" s="18"/>
      <c r="OM458" s="18"/>
      <c r="ON458" s="18"/>
      <c r="OO458" s="18"/>
      <c r="OP458" s="18"/>
      <c r="OQ458" s="18"/>
      <c r="OR458" s="18"/>
      <c r="OS458" s="18"/>
      <c r="OT458" s="18"/>
      <c r="OU458" s="18"/>
      <c r="OV458" s="18"/>
      <c r="OW458" s="18"/>
      <c r="OX458" s="18"/>
      <c r="OY458" s="18"/>
      <c r="OZ458" s="18"/>
      <c r="PA458" s="18"/>
      <c r="PB458" s="18"/>
      <c r="PC458" s="18"/>
      <c r="PD458" s="18"/>
      <c r="PE458" s="18"/>
      <c r="PF458" s="18"/>
      <c r="PG458" s="18"/>
      <c r="PH458" s="18"/>
      <c r="PI458" s="18"/>
      <c r="PJ458" s="18"/>
      <c r="PK458" s="18"/>
      <c r="PL458" s="18"/>
      <c r="PM458" s="18"/>
      <c r="PN458" s="18"/>
      <c r="PO458" s="18"/>
      <c r="PP458" s="18"/>
      <c r="PQ458" s="18"/>
      <c r="PR458" s="18"/>
      <c r="PS458" s="18"/>
      <c r="PT458" s="18"/>
      <c r="PU458" s="18"/>
      <c r="PV458" s="18"/>
      <c r="PW458" s="18"/>
      <c r="PX458" s="18"/>
      <c r="PY458" s="18"/>
      <c r="PZ458" s="18"/>
      <c r="QA458" s="18"/>
      <c r="QB458" s="18"/>
      <c r="QC458" s="18"/>
      <c r="QD458" s="18"/>
      <c r="QE458" s="18"/>
      <c r="QF458" s="18"/>
      <c r="QG458" s="18"/>
      <c r="QH458" s="18"/>
      <c r="QI458" s="18"/>
      <c r="QJ458" s="18"/>
      <c r="QK458" s="18"/>
      <c r="QL458" s="18"/>
      <c r="QM458" s="18"/>
      <c r="QN458" s="18"/>
      <c r="QO458" s="18"/>
      <c r="QP458" s="18"/>
      <c r="QQ458" s="18"/>
      <c r="QR458" s="18"/>
      <c r="QS458" s="18"/>
      <c r="QT458" s="18"/>
      <c r="QU458" s="18"/>
      <c r="QV458" s="18"/>
      <c r="QW458" s="18"/>
      <c r="QX458" s="18"/>
      <c r="QY458" s="18"/>
      <c r="QZ458" s="18"/>
      <c r="RA458" s="18"/>
      <c r="RB458" s="18"/>
      <c r="RC458" s="18"/>
      <c r="RD458" s="18"/>
      <c r="RE458" s="18"/>
      <c r="RF458" s="18"/>
      <c r="RG458" s="18"/>
      <c r="RH458" s="18"/>
      <c r="RI458" s="18"/>
      <c r="RJ458" s="18"/>
      <c r="RK458" s="18"/>
      <c r="RL458" s="18"/>
      <c r="RM458" s="18"/>
      <c r="RN458" s="18"/>
      <c r="RO458" s="18"/>
      <c r="RP458" s="18"/>
      <c r="RQ458" s="18"/>
      <c r="RR458" s="18"/>
      <c r="RS458" s="18"/>
      <c r="RT458" s="18"/>
      <c r="RU458" s="18"/>
      <c r="RV458" s="18"/>
      <c r="RW458" s="18"/>
      <c r="RX458" s="18"/>
      <c r="RY458" s="18"/>
      <c r="RZ458" s="18"/>
      <c r="SA458" s="18"/>
      <c r="SB458" s="18"/>
      <c r="SC458" s="18"/>
      <c r="SD458" s="18"/>
      <c r="SE458" s="18"/>
      <c r="SF458" s="18"/>
      <c r="SG458" s="18"/>
      <c r="SH458" s="18"/>
      <c r="SI458" s="18"/>
      <c r="SJ458" s="18"/>
      <c r="SK458" s="18"/>
      <c r="SL458" s="18"/>
      <c r="SM458" s="18"/>
      <c r="SN458" s="18"/>
      <c r="SO458" s="18"/>
      <c r="SP458" s="18"/>
      <c r="SQ458" s="18"/>
      <c r="SR458" s="18"/>
      <c r="SS458" s="18"/>
      <c r="ST458" s="18"/>
      <c r="SU458" s="18"/>
      <c r="SV458" s="18"/>
      <c r="SW458" s="18"/>
      <c r="SX458" s="18"/>
      <c r="SY458" s="18"/>
      <c r="SZ458" s="18"/>
      <c r="TA458" s="18"/>
      <c r="TB458" s="18"/>
      <c r="TC458" s="18"/>
      <c r="TD458" s="18"/>
      <c r="TE458" s="18"/>
      <c r="TF458" s="18"/>
      <c r="TG458" s="18"/>
      <c r="TH458" s="18"/>
      <c r="TI458" s="18"/>
      <c r="TJ458" s="18"/>
      <c r="TK458" s="18"/>
      <c r="TL458" s="18"/>
      <c r="TM458" s="18"/>
      <c r="TN458" s="18"/>
      <c r="TO458" s="18"/>
      <c r="TP458" s="18"/>
      <c r="TQ458" s="18"/>
      <c r="TR458" s="18"/>
      <c r="TS458" s="18"/>
      <c r="TT458" s="18"/>
      <c r="TU458" s="18"/>
      <c r="TV458" s="18"/>
      <c r="TW458" s="18"/>
      <c r="TX458" s="18"/>
      <c r="TY458" s="18"/>
      <c r="TZ458" s="18"/>
      <c r="UA458" s="18"/>
      <c r="UB458" s="18"/>
      <c r="UC458" s="18"/>
      <c r="UD458" s="18"/>
      <c r="UE458" s="18"/>
      <c r="UF458" s="18"/>
      <c r="UG458" s="18"/>
      <c r="UH458" s="18"/>
      <c r="UI458" s="18"/>
      <c r="UJ458" s="18"/>
      <c r="UK458" s="18"/>
      <c r="UL458" s="18"/>
      <c r="UM458" s="18"/>
      <c r="UN458" s="18"/>
      <c r="UO458" s="18"/>
      <c r="UP458" s="18"/>
      <c r="UQ458" s="18"/>
      <c r="UR458" s="18"/>
      <c r="US458" s="18"/>
      <c r="UT458" s="18"/>
      <c r="UU458" s="18"/>
      <c r="UV458" s="18"/>
      <c r="UW458" s="18"/>
      <c r="UX458" s="18"/>
      <c r="UY458" s="18"/>
      <c r="UZ458" s="18"/>
      <c r="VA458" s="18"/>
      <c r="VB458" s="18"/>
      <c r="VC458" s="18"/>
      <c r="VD458" s="18"/>
      <c r="VE458" s="18"/>
      <c r="VF458" s="18"/>
      <c r="VG458" s="18"/>
      <c r="VH458" s="18"/>
      <c r="VI458" s="18"/>
      <c r="VJ458" s="18"/>
      <c r="VK458" s="18"/>
      <c r="VL458" s="18"/>
      <c r="VM458" s="18"/>
      <c r="VN458" s="18"/>
      <c r="VO458" s="18"/>
      <c r="VP458" s="18"/>
      <c r="VQ458" s="18"/>
      <c r="VR458" s="18"/>
      <c r="VS458" s="18"/>
      <c r="VT458" s="18"/>
      <c r="VU458" s="18"/>
      <c r="VV458" s="18"/>
      <c r="VW458" s="18"/>
      <c r="VX458" s="18"/>
      <c r="VY458" s="18"/>
      <c r="VZ458" s="18"/>
      <c r="WA458" s="18"/>
      <c r="WB458" s="18"/>
      <c r="WC458" s="18"/>
      <c r="WD458" s="18"/>
      <c r="WE458" s="18"/>
      <c r="WF458" s="18"/>
      <c r="WG458" s="18"/>
      <c r="WH458" s="18"/>
      <c r="WI458" s="18"/>
      <c r="WJ458" s="18"/>
      <c r="WK458" s="18"/>
      <c r="WL458" s="18"/>
      <c r="WM458" s="18"/>
      <c r="WN458" s="18"/>
      <c r="WO458" s="18"/>
      <c r="WP458" s="18"/>
      <c r="WQ458" s="18"/>
      <c r="WR458" s="18"/>
      <c r="WS458" s="18"/>
      <c r="WT458" s="18"/>
      <c r="WU458" s="18"/>
      <c r="WV458" s="18"/>
      <c r="WW458" s="18"/>
      <c r="WX458" s="18"/>
      <c r="WY458" s="18"/>
      <c r="WZ458" s="18"/>
      <c r="XA458" s="18"/>
      <c r="XB458" s="18"/>
      <c r="XC458" s="18"/>
      <c r="XD458" s="18"/>
      <c r="XE458" s="18"/>
      <c r="XF458" s="18"/>
      <c r="XG458" s="18"/>
      <c r="XH458" s="18"/>
      <c r="XI458" s="18"/>
      <c r="XJ458" s="18"/>
      <c r="XK458" s="18"/>
      <c r="XL458" s="18"/>
      <c r="XM458" s="18"/>
      <c r="XN458" s="18"/>
      <c r="XO458" s="18"/>
      <c r="XP458" s="18"/>
      <c r="XQ458" s="18"/>
      <c r="XR458" s="18"/>
      <c r="XS458" s="18"/>
      <c r="XT458" s="18"/>
      <c r="XU458" s="18"/>
      <c r="XV458" s="18"/>
      <c r="XW458" s="18"/>
      <c r="XX458" s="18"/>
      <c r="XY458" s="18"/>
      <c r="XZ458" s="18"/>
      <c r="YA458" s="18"/>
      <c r="YB458" s="18"/>
      <c r="YC458" s="18"/>
      <c r="YD458" s="18"/>
      <c r="YE458" s="18"/>
      <c r="YF458" s="18"/>
      <c r="YG458" s="18"/>
      <c r="YH458" s="18"/>
      <c r="YI458" s="18"/>
      <c r="YJ458" s="18"/>
      <c r="YK458" s="18"/>
      <c r="YL458" s="18"/>
      <c r="YM458" s="18"/>
      <c r="YN458" s="18"/>
      <c r="YO458" s="18"/>
      <c r="YP458" s="18"/>
      <c r="YQ458" s="18"/>
      <c r="YR458" s="18"/>
      <c r="YS458" s="18"/>
      <c r="YT458" s="18"/>
      <c r="YU458" s="18"/>
      <c r="YV458" s="18"/>
      <c r="YW458" s="18"/>
      <c r="YX458" s="18"/>
      <c r="YY458" s="18"/>
      <c r="YZ458" s="18"/>
      <c r="ZA458" s="18"/>
      <c r="ZB458" s="18"/>
      <c r="ZC458" s="18"/>
      <c r="ZD458" s="18"/>
      <c r="ZE458" s="18"/>
      <c r="ZF458" s="18"/>
      <c r="ZG458" s="18"/>
      <c r="ZH458" s="18"/>
      <c r="ZI458" s="18"/>
      <c r="ZJ458" s="18"/>
      <c r="ZK458" s="18"/>
      <c r="ZL458" s="18"/>
      <c r="ZM458" s="18"/>
      <c r="ZN458" s="18"/>
      <c r="ZO458" s="18"/>
      <c r="ZP458" s="18"/>
      <c r="ZQ458" s="18"/>
      <c r="ZR458" s="18"/>
      <c r="ZS458" s="18"/>
      <c r="ZT458" s="18"/>
      <c r="ZU458" s="18"/>
      <c r="ZV458" s="18"/>
      <c r="ZW458" s="18"/>
      <c r="ZX458" s="18"/>
      <c r="ZY458" s="18"/>
      <c r="ZZ458" s="18"/>
      <c r="AAA458" s="18"/>
      <c r="AAB458" s="18"/>
      <c r="AAC458" s="18"/>
      <c r="AAD458" s="18"/>
      <c r="AAE458" s="18"/>
      <c r="AAF458" s="18"/>
      <c r="AAG458" s="18"/>
      <c r="AAH458" s="18"/>
      <c r="AAI458" s="18"/>
      <c r="AAJ458" s="18"/>
      <c r="AAK458" s="18"/>
      <c r="AAL458" s="18"/>
      <c r="AAM458" s="18"/>
      <c r="AAN458" s="18"/>
      <c r="AAO458" s="18"/>
      <c r="AAP458" s="18"/>
      <c r="AAQ458" s="18"/>
      <c r="AAR458" s="18"/>
      <c r="AAS458" s="18"/>
      <c r="AAT458" s="18"/>
      <c r="AAU458" s="18"/>
      <c r="AAV458" s="18"/>
      <c r="AAW458" s="18"/>
      <c r="AAX458" s="18"/>
      <c r="AAY458" s="18"/>
      <c r="AAZ458" s="18"/>
      <c r="ABA458" s="18"/>
      <c r="ABB458" s="18"/>
      <c r="ABC458" s="18"/>
      <c r="ABD458" s="18"/>
      <c r="ABE458" s="18"/>
      <c r="ABF458" s="18"/>
      <c r="ABG458" s="18"/>
      <c r="ABH458" s="18"/>
      <c r="ABI458" s="18"/>
      <c r="ABJ458" s="18"/>
      <c r="ABK458" s="18"/>
      <c r="ABL458" s="18"/>
      <c r="ABM458" s="18"/>
      <c r="ABN458" s="18"/>
      <c r="ABO458" s="18"/>
      <c r="ABP458" s="18"/>
      <c r="ABQ458" s="18"/>
      <c r="ABR458" s="18"/>
      <c r="ABS458" s="18"/>
      <c r="ABT458" s="18"/>
      <c r="ABU458" s="18"/>
      <c r="ABV458" s="18"/>
      <c r="ABW458" s="18"/>
      <c r="ABX458" s="18"/>
      <c r="ABY458" s="18"/>
      <c r="ABZ458" s="18"/>
      <c r="ACA458" s="18"/>
      <c r="ACB458" s="18"/>
      <c r="ACC458" s="18"/>
      <c r="ACD458" s="18"/>
      <c r="ACE458" s="18"/>
      <c r="ACF458" s="18"/>
      <c r="ACG458" s="18"/>
      <c r="ACH458" s="18"/>
      <c r="ACI458" s="18"/>
      <c r="ACJ458" s="18"/>
      <c r="ACK458" s="18"/>
      <c r="ACL458" s="18"/>
      <c r="ACM458" s="18"/>
      <c r="ACN458" s="18"/>
      <c r="ACO458" s="18"/>
      <c r="ACP458" s="18"/>
      <c r="ACQ458" s="18"/>
      <c r="ACR458" s="18"/>
      <c r="ACS458" s="18"/>
      <c r="ACT458" s="18"/>
      <c r="ACU458" s="18"/>
      <c r="ACV458" s="18"/>
      <c r="ACW458" s="18"/>
      <c r="ACX458" s="18"/>
      <c r="ACY458" s="18"/>
      <c r="ACZ458" s="18"/>
      <c r="ADA458" s="18"/>
      <c r="ADB458" s="18"/>
      <c r="ADC458" s="18"/>
      <c r="ADD458" s="18"/>
      <c r="ADE458" s="18"/>
      <c r="ADF458" s="18"/>
      <c r="ADG458" s="18"/>
      <c r="ADH458" s="18"/>
      <c r="ADI458" s="18"/>
      <c r="ADJ458" s="18"/>
      <c r="ADK458" s="18"/>
      <c r="ADL458" s="18"/>
      <c r="ADM458" s="18"/>
      <c r="ADN458" s="18"/>
      <c r="ADO458" s="18"/>
      <c r="ADP458" s="18"/>
      <c r="ADQ458" s="18"/>
      <c r="ADR458" s="18"/>
      <c r="ADS458" s="18"/>
      <c r="ADT458" s="18"/>
      <c r="ADU458" s="18"/>
      <c r="ADV458" s="18"/>
      <c r="ADW458" s="18"/>
      <c r="ADX458" s="18"/>
      <c r="ADY458" s="18"/>
      <c r="ADZ458" s="18"/>
      <c r="AEA458" s="18"/>
      <c r="AEB458" s="18"/>
      <c r="AEC458" s="18"/>
      <c r="AED458" s="18"/>
      <c r="AEE458" s="18"/>
      <c r="AEF458" s="18"/>
      <c r="AEG458" s="18"/>
      <c r="AEH458" s="18"/>
      <c r="AEI458" s="18"/>
      <c r="AEJ458" s="18"/>
      <c r="AEK458" s="18"/>
      <c r="AEL458" s="18"/>
      <c r="AEM458" s="18"/>
      <c r="AEN458" s="18"/>
      <c r="AEO458" s="18"/>
      <c r="AEP458" s="18"/>
      <c r="AEQ458" s="18"/>
      <c r="AER458" s="18"/>
      <c r="AES458" s="18"/>
      <c r="AET458" s="18"/>
      <c r="AEU458" s="18"/>
      <c r="AEV458" s="18"/>
      <c r="AEW458" s="18"/>
      <c r="AEX458" s="18"/>
      <c r="AEY458" s="18"/>
      <c r="AEZ458" s="18"/>
      <c r="AFA458" s="18"/>
      <c r="AFB458" s="18"/>
      <c r="AFC458" s="18"/>
      <c r="AFD458" s="18"/>
      <c r="AFE458" s="18"/>
      <c r="AFF458" s="18"/>
      <c r="AFG458" s="18"/>
      <c r="AFH458" s="18"/>
      <c r="AFI458" s="18"/>
      <c r="AFJ458" s="18"/>
      <c r="AFK458" s="18"/>
      <c r="AFL458" s="18"/>
      <c r="AFM458" s="18"/>
      <c r="AFN458" s="18"/>
      <c r="AFO458" s="18"/>
      <c r="AFP458" s="18"/>
      <c r="AFQ458" s="18"/>
      <c r="AFR458" s="18"/>
      <c r="AFS458" s="18"/>
      <c r="AFT458" s="18"/>
      <c r="AFU458" s="18"/>
      <c r="AFV458" s="18"/>
      <c r="AFW458" s="18"/>
      <c r="AFX458" s="18"/>
      <c r="AFY458" s="18"/>
      <c r="AFZ458" s="18"/>
      <c r="AGA458" s="18"/>
      <c r="AGB458" s="18"/>
      <c r="AGC458" s="18"/>
      <c r="AGD458" s="18"/>
      <c r="AGE458" s="18"/>
      <c r="AGF458" s="18"/>
      <c r="AGG458" s="18"/>
      <c r="AGH458" s="18"/>
      <c r="AGI458" s="18"/>
      <c r="AGJ458" s="18"/>
      <c r="AGK458" s="18"/>
      <c r="AGL458" s="18"/>
      <c r="AGM458" s="18"/>
      <c r="AGN458" s="18"/>
      <c r="AGO458" s="18"/>
      <c r="AGP458" s="18"/>
      <c r="AGQ458" s="18"/>
      <c r="AGR458" s="18"/>
      <c r="AGS458" s="18"/>
      <c r="AGT458" s="18"/>
      <c r="AGU458" s="18"/>
      <c r="AGV458" s="18"/>
      <c r="AGW458" s="18"/>
      <c r="AGX458" s="18"/>
      <c r="AGY458" s="18"/>
      <c r="AGZ458" s="18"/>
      <c r="AHA458" s="18"/>
      <c r="AHB458" s="18"/>
      <c r="AHC458" s="18"/>
      <c r="AHD458" s="18"/>
      <c r="AHE458" s="18"/>
      <c r="AHF458" s="18"/>
      <c r="AHG458" s="18"/>
      <c r="AHH458" s="18"/>
      <c r="AHI458" s="18"/>
      <c r="AHJ458" s="18"/>
      <c r="AHK458" s="18"/>
      <c r="AHL458" s="18"/>
      <c r="AHM458" s="18"/>
      <c r="AHN458" s="18"/>
      <c r="AHO458" s="18"/>
      <c r="AHP458" s="18"/>
      <c r="AHQ458" s="18"/>
      <c r="AHR458" s="18"/>
      <c r="AHS458" s="18"/>
      <c r="AHT458" s="18"/>
      <c r="AHU458" s="18"/>
      <c r="AHV458" s="18"/>
      <c r="AHW458" s="18"/>
      <c r="AHX458" s="18"/>
      <c r="AHY458" s="18"/>
      <c r="AHZ458" s="18"/>
      <c r="AIA458" s="18"/>
      <c r="AIB458" s="18"/>
      <c r="AIC458" s="18"/>
      <c r="AID458" s="18"/>
      <c r="AIE458" s="18"/>
      <c r="AIF458" s="18"/>
      <c r="AIG458" s="18"/>
      <c r="AIH458" s="18"/>
      <c r="AII458" s="18"/>
      <c r="AIJ458" s="18"/>
      <c r="AIK458" s="18"/>
      <c r="AIL458" s="18"/>
      <c r="AIM458" s="18"/>
      <c r="AIN458" s="18"/>
      <c r="AIO458" s="18"/>
      <c r="AIP458" s="18"/>
      <c r="AIQ458" s="18"/>
      <c r="AIR458" s="18"/>
      <c r="AIS458" s="18"/>
      <c r="AIT458" s="18"/>
      <c r="AIU458" s="18"/>
      <c r="AIV458" s="18"/>
      <c r="AIW458" s="18"/>
      <c r="AIX458" s="18"/>
      <c r="AIY458" s="18"/>
      <c r="AIZ458" s="18"/>
      <c r="AJA458" s="18"/>
      <c r="AJB458" s="18"/>
      <c r="AJC458" s="18"/>
      <c r="AJD458" s="18"/>
      <c r="AJE458" s="18"/>
      <c r="AJF458" s="18"/>
      <c r="AJG458" s="18"/>
      <c r="AJH458" s="18"/>
      <c r="AJI458" s="18"/>
      <c r="AJJ458" s="18"/>
      <c r="AJK458" s="18"/>
      <c r="AJL458" s="18"/>
      <c r="AJM458" s="18"/>
      <c r="AJN458" s="18"/>
      <c r="AJO458" s="18"/>
      <c r="AJP458" s="18"/>
      <c r="AJQ458" s="18"/>
      <c r="AJR458" s="18"/>
      <c r="AJS458" s="18"/>
      <c r="AJT458" s="18"/>
      <c r="AJU458" s="18"/>
      <c r="AJV458" s="18"/>
      <c r="AJW458" s="18"/>
      <c r="AJX458" s="18"/>
      <c r="AJY458" s="18"/>
      <c r="AJZ458" s="18"/>
      <c r="AKA458" s="18"/>
      <c r="AKB458" s="18"/>
      <c r="AKC458" s="18"/>
      <c r="AKD458" s="18"/>
      <c r="AKE458" s="18"/>
      <c r="AKF458" s="18"/>
      <c r="AKG458" s="18"/>
      <c r="AKH458" s="18"/>
      <c r="AKI458" s="18"/>
      <c r="AKJ458" s="18"/>
      <c r="AKK458" s="18"/>
      <c r="AKL458" s="18"/>
      <c r="AKM458" s="18"/>
      <c r="AKN458" s="18"/>
      <c r="AKO458" s="18"/>
      <c r="AKP458" s="18"/>
      <c r="AKQ458" s="18"/>
      <c r="AKR458" s="18"/>
      <c r="AKS458" s="18"/>
      <c r="AKT458" s="18"/>
      <c r="AKU458" s="18"/>
      <c r="AKV458" s="18"/>
      <c r="AKW458" s="18"/>
      <c r="AKX458" s="18"/>
      <c r="AKY458" s="18"/>
      <c r="AKZ458" s="18"/>
      <c r="ALA458" s="18"/>
      <c r="ALB458" s="18"/>
      <c r="ALC458" s="18"/>
      <c r="ALD458" s="18"/>
      <c r="ALE458" s="18"/>
      <c r="ALF458" s="18"/>
      <c r="ALG458" s="18"/>
      <c r="ALH458" s="18"/>
      <c r="ALI458" s="18"/>
      <c r="ALJ458" s="18"/>
      <c r="ALK458" s="18"/>
      <c r="ALL458" s="18"/>
      <c r="ALM458" s="18"/>
      <c r="ALN458" s="18"/>
      <c r="ALO458" s="18"/>
      <c r="ALP458" s="18"/>
      <c r="ALQ458" s="18"/>
      <c r="ALR458" s="18"/>
      <c r="ALS458" s="18"/>
      <c r="ALT458" s="18"/>
      <c r="ALU458" s="18"/>
      <c r="ALV458" s="18"/>
      <c r="ALW458" s="18"/>
      <c r="ALX458" s="18"/>
      <c r="ALY458" s="18"/>
      <c r="ALZ458" s="18"/>
      <c r="AMA458" s="18"/>
      <c r="AMB458" s="18"/>
      <c r="AMC458" s="18"/>
      <c r="AMD458" s="18"/>
      <c r="AME458" s="18"/>
      <c r="AMF458" s="18"/>
      <c r="AMG458" s="18"/>
      <c r="AMH458" s="18"/>
      <c r="AMI458" s="18"/>
      <c r="AMJ458" s="18"/>
      <c r="AMK458" s="18"/>
      <c r="AML458" s="18"/>
    </row>
    <row r="459" spans="2:1026" s="38" customFormat="1" ht="33" customHeight="1" x14ac:dyDescent="0.25"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  <c r="CX459" s="40"/>
      <c r="CY459" s="40"/>
      <c r="CZ459" s="40"/>
      <c r="DA459" s="40"/>
      <c r="DB459" s="40"/>
      <c r="DC459" s="40"/>
      <c r="DD459" s="40"/>
      <c r="DE459" s="40"/>
      <c r="DF459" s="40"/>
      <c r="DG459" s="40"/>
      <c r="DH459" s="40"/>
      <c r="DI459" s="40"/>
      <c r="DJ459" s="40"/>
      <c r="DK459" s="40"/>
      <c r="DL459" s="40"/>
      <c r="DM459" s="40"/>
      <c r="DN459" s="40"/>
      <c r="DO459" s="40"/>
      <c r="DP459" s="40"/>
      <c r="DQ459" s="40"/>
      <c r="DR459" s="40"/>
      <c r="DS459" s="40"/>
      <c r="DT459" s="40"/>
      <c r="DU459" s="40"/>
      <c r="DV459" s="40"/>
      <c r="DW459" s="40"/>
      <c r="DX459" s="40"/>
      <c r="DY459" s="40"/>
      <c r="DZ459" s="40"/>
      <c r="EA459" s="40"/>
      <c r="EB459" s="40"/>
      <c r="EC459" s="40"/>
      <c r="ED459" s="40"/>
      <c r="EE459" s="40"/>
      <c r="EF459" s="40"/>
      <c r="EG459" s="40"/>
      <c r="EH459" s="40"/>
      <c r="EI459" s="40"/>
      <c r="EJ459" s="40"/>
      <c r="EK459" s="40"/>
      <c r="EL459" s="40"/>
      <c r="EM459" s="40"/>
      <c r="EN459" s="40"/>
      <c r="EO459" s="40"/>
      <c r="EP459" s="40"/>
      <c r="EQ459" s="40"/>
      <c r="ER459" s="40"/>
      <c r="ES459" s="40"/>
      <c r="ET459" s="40"/>
      <c r="EU459" s="40"/>
      <c r="EV459" s="40"/>
      <c r="EW459" s="40"/>
      <c r="EX459" s="40"/>
      <c r="EY459" s="40"/>
      <c r="EZ459" s="40"/>
      <c r="FA459" s="40"/>
      <c r="FB459" s="40"/>
      <c r="FC459" s="40"/>
      <c r="FD459" s="40"/>
      <c r="FE459" s="40"/>
      <c r="FF459" s="40"/>
      <c r="FG459" s="40"/>
      <c r="FH459" s="40"/>
      <c r="FI459" s="40"/>
      <c r="FJ459" s="40"/>
      <c r="FK459" s="40"/>
      <c r="FL459" s="40"/>
      <c r="FM459" s="40"/>
      <c r="FN459" s="40"/>
      <c r="FO459" s="40"/>
      <c r="FP459" s="40"/>
      <c r="FQ459" s="40"/>
      <c r="FR459" s="40"/>
      <c r="FS459" s="40"/>
      <c r="FT459" s="40"/>
      <c r="FU459" s="40"/>
      <c r="FV459" s="40"/>
      <c r="FW459" s="40"/>
      <c r="FX459" s="40"/>
      <c r="FY459" s="40"/>
      <c r="FZ459" s="40"/>
      <c r="GA459" s="40"/>
      <c r="GB459" s="40"/>
      <c r="GC459" s="40"/>
      <c r="GD459" s="40"/>
      <c r="GE459" s="40"/>
      <c r="GF459" s="40"/>
      <c r="GG459" s="40"/>
      <c r="GH459" s="40"/>
      <c r="GI459" s="40"/>
      <c r="GJ459" s="40"/>
      <c r="GK459" s="40"/>
      <c r="GL459" s="40"/>
      <c r="GM459" s="40"/>
      <c r="GN459" s="40"/>
      <c r="GO459" s="40"/>
      <c r="GP459" s="40"/>
      <c r="GQ459" s="40"/>
      <c r="GR459" s="40"/>
      <c r="GS459" s="40"/>
      <c r="GT459" s="40"/>
      <c r="GU459" s="40"/>
      <c r="GV459" s="40"/>
      <c r="GW459" s="40"/>
      <c r="GX459" s="40"/>
      <c r="GY459" s="40"/>
      <c r="GZ459" s="40"/>
      <c r="HA459" s="40"/>
      <c r="HB459" s="40"/>
      <c r="HC459" s="40"/>
      <c r="HD459" s="40"/>
      <c r="HE459" s="40"/>
      <c r="HF459" s="40"/>
      <c r="HG459" s="40"/>
      <c r="HH459" s="40"/>
      <c r="HI459" s="40"/>
      <c r="HJ459" s="40"/>
      <c r="HK459" s="40"/>
      <c r="HL459" s="40"/>
      <c r="HM459" s="40"/>
      <c r="HN459" s="40"/>
      <c r="HO459" s="40"/>
      <c r="HP459" s="40"/>
      <c r="HQ459" s="40"/>
      <c r="HR459" s="40"/>
      <c r="HS459" s="40"/>
      <c r="HT459" s="40"/>
      <c r="HU459" s="40"/>
      <c r="HV459" s="40"/>
      <c r="HW459" s="40"/>
      <c r="HX459" s="40"/>
      <c r="HY459" s="40"/>
      <c r="HZ459" s="40"/>
      <c r="IA459" s="40"/>
      <c r="IB459" s="40"/>
      <c r="IC459" s="40"/>
      <c r="ID459" s="40"/>
      <c r="IE459" s="40"/>
      <c r="IF459" s="40"/>
      <c r="IG459" s="40"/>
      <c r="IH459" s="40"/>
      <c r="II459" s="40"/>
      <c r="IJ459" s="40"/>
      <c r="IK459" s="40"/>
      <c r="IL459" s="40"/>
      <c r="IM459" s="40"/>
      <c r="IN459" s="40"/>
      <c r="IO459" s="40"/>
      <c r="IP459" s="40"/>
      <c r="IQ459" s="40"/>
      <c r="IR459" s="40"/>
      <c r="IS459" s="40"/>
      <c r="IT459" s="40"/>
      <c r="IU459" s="40"/>
      <c r="IV459" s="40"/>
      <c r="IW459" s="40"/>
      <c r="IX459" s="40"/>
      <c r="IY459" s="40"/>
      <c r="IZ459" s="40"/>
      <c r="JA459" s="40"/>
      <c r="JB459" s="40"/>
      <c r="JC459" s="40"/>
      <c r="JD459" s="40"/>
      <c r="JE459" s="40"/>
      <c r="JF459" s="40"/>
      <c r="JG459" s="40"/>
      <c r="JH459" s="40"/>
      <c r="JI459" s="40"/>
      <c r="JJ459" s="40"/>
      <c r="JK459" s="40"/>
      <c r="JL459" s="40"/>
      <c r="JM459" s="40"/>
      <c r="JN459" s="40"/>
      <c r="JO459" s="40"/>
      <c r="JP459" s="40"/>
      <c r="JQ459" s="40"/>
      <c r="JR459" s="40"/>
      <c r="JS459" s="40"/>
      <c r="JT459" s="40"/>
      <c r="JU459" s="40"/>
      <c r="JV459" s="40"/>
      <c r="JW459" s="40"/>
      <c r="JX459" s="40"/>
      <c r="JY459" s="40"/>
      <c r="JZ459" s="40"/>
      <c r="KA459" s="40"/>
      <c r="KB459" s="40"/>
      <c r="KC459" s="40"/>
      <c r="KD459" s="40"/>
      <c r="KE459" s="40"/>
      <c r="KF459" s="40"/>
      <c r="KG459" s="40"/>
      <c r="KH459" s="40"/>
      <c r="KI459" s="40"/>
      <c r="KJ459" s="40"/>
      <c r="KK459" s="40"/>
      <c r="KL459" s="40"/>
      <c r="KM459" s="40"/>
      <c r="KN459" s="40"/>
      <c r="KO459" s="40"/>
      <c r="KP459" s="40"/>
      <c r="KQ459" s="40"/>
      <c r="KR459" s="40"/>
      <c r="KS459" s="40"/>
      <c r="KT459" s="40"/>
      <c r="KU459" s="40"/>
      <c r="KV459" s="40"/>
      <c r="KW459" s="40"/>
      <c r="KX459" s="40"/>
      <c r="KY459" s="40"/>
      <c r="KZ459" s="40"/>
      <c r="LA459" s="40"/>
      <c r="LB459" s="40"/>
      <c r="LC459" s="40"/>
      <c r="LD459" s="40"/>
      <c r="LE459" s="40"/>
      <c r="LF459" s="40"/>
      <c r="LG459" s="40"/>
      <c r="LH459" s="40"/>
      <c r="LI459" s="40"/>
      <c r="LJ459" s="40"/>
      <c r="LK459" s="40"/>
      <c r="LL459" s="40"/>
      <c r="LM459" s="40"/>
      <c r="LN459" s="40"/>
      <c r="LO459" s="40"/>
      <c r="LP459" s="40"/>
      <c r="LQ459" s="40"/>
      <c r="LR459" s="40"/>
      <c r="LS459" s="40"/>
      <c r="LT459" s="40"/>
      <c r="LU459" s="40"/>
      <c r="LV459" s="40"/>
      <c r="LW459" s="40"/>
      <c r="LX459" s="40"/>
      <c r="LY459" s="40"/>
      <c r="LZ459" s="40"/>
      <c r="MA459" s="40"/>
      <c r="MB459" s="40"/>
      <c r="MC459" s="40"/>
      <c r="MD459" s="40"/>
      <c r="ME459" s="40"/>
      <c r="MF459" s="40"/>
      <c r="MG459" s="40"/>
      <c r="MH459" s="40"/>
      <c r="MI459" s="40"/>
      <c r="MJ459" s="40"/>
      <c r="MK459" s="40"/>
      <c r="ML459" s="40"/>
      <c r="MM459" s="40"/>
      <c r="MN459" s="40"/>
      <c r="MO459" s="40"/>
      <c r="MP459" s="40"/>
      <c r="MQ459" s="40"/>
      <c r="MR459" s="40"/>
      <c r="MS459" s="40"/>
      <c r="MT459" s="40"/>
      <c r="MU459" s="40"/>
      <c r="MV459" s="40"/>
      <c r="MW459" s="40"/>
      <c r="MX459" s="40"/>
      <c r="MY459" s="40"/>
      <c r="MZ459" s="40"/>
      <c r="NA459" s="40"/>
      <c r="NB459" s="40"/>
      <c r="NC459" s="40"/>
      <c r="ND459" s="40"/>
      <c r="NE459" s="40"/>
      <c r="NF459" s="40"/>
      <c r="NG459" s="40"/>
      <c r="NH459" s="40"/>
      <c r="NI459" s="40"/>
      <c r="NJ459" s="40"/>
      <c r="NK459" s="40"/>
      <c r="NL459" s="40"/>
      <c r="NM459" s="40"/>
      <c r="NN459" s="40"/>
      <c r="NO459" s="40"/>
      <c r="NP459" s="40"/>
      <c r="NQ459" s="40"/>
      <c r="NR459" s="40"/>
      <c r="NS459" s="40"/>
      <c r="NT459" s="40"/>
    </row>
    <row r="460" spans="2:1026" s="38" customFormat="1" ht="33" customHeight="1" x14ac:dyDescent="0.25">
      <c r="B460" s="185" t="s">
        <v>311</v>
      </c>
      <c r="C460" s="185"/>
      <c r="D460" s="185"/>
      <c r="E460" s="185"/>
      <c r="F460" s="185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  <c r="CN460" s="40"/>
      <c r="CO460" s="40"/>
      <c r="CP460" s="40"/>
      <c r="CQ460" s="40"/>
      <c r="CR460" s="40"/>
      <c r="CS460" s="40"/>
      <c r="CT460" s="40"/>
      <c r="CU460" s="40"/>
      <c r="CV460" s="40"/>
      <c r="CW460" s="40"/>
      <c r="CX460" s="40"/>
      <c r="CY460" s="40"/>
      <c r="CZ460" s="40"/>
      <c r="DA460" s="40"/>
      <c r="DB460" s="40"/>
      <c r="DC460" s="40"/>
      <c r="DD460" s="40"/>
      <c r="DE460" s="40"/>
      <c r="DF460" s="40"/>
      <c r="DG460" s="40"/>
      <c r="DH460" s="40"/>
      <c r="DI460" s="40"/>
      <c r="DJ460" s="40"/>
      <c r="DK460" s="40"/>
      <c r="DL460" s="40"/>
      <c r="DM460" s="40"/>
      <c r="DN460" s="40"/>
      <c r="DO460" s="40"/>
      <c r="DP460" s="40"/>
      <c r="DQ460" s="40"/>
      <c r="DR460" s="40"/>
      <c r="DS460" s="40"/>
      <c r="DT460" s="40"/>
      <c r="DU460" s="40"/>
      <c r="DV460" s="40"/>
      <c r="DW460" s="40"/>
      <c r="DX460" s="40"/>
      <c r="DY460" s="40"/>
      <c r="DZ460" s="40"/>
      <c r="EA460" s="40"/>
      <c r="EB460" s="40"/>
      <c r="EC460" s="40"/>
      <c r="ED460" s="40"/>
      <c r="EE460" s="40"/>
      <c r="EF460" s="40"/>
      <c r="EG460" s="40"/>
      <c r="EH460" s="40"/>
      <c r="EI460" s="40"/>
      <c r="EJ460" s="40"/>
      <c r="EK460" s="40"/>
      <c r="EL460" s="40"/>
      <c r="EM460" s="40"/>
      <c r="EN460" s="40"/>
      <c r="EO460" s="40"/>
      <c r="EP460" s="40"/>
      <c r="EQ460" s="40"/>
      <c r="ER460" s="40"/>
      <c r="ES460" s="40"/>
      <c r="ET460" s="40"/>
      <c r="EU460" s="40"/>
      <c r="EV460" s="40"/>
      <c r="EW460" s="40"/>
      <c r="EX460" s="40"/>
      <c r="EY460" s="40"/>
      <c r="EZ460" s="40"/>
      <c r="FA460" s="40"/>
      <c r="FB460" s="40"/>
      <c r="FC460" s="40"/>
      <c r="FD460" s="40"/>
      <c r="FE460" s="40"/>
      <c r="FF460" s="40"/>
      <c r="FG460" s="40"/>
      <c r="FH460" s="40"/>
      <c r="FI460" s="40"/>
      <c r="FJ460" s="40"/>
      <c r="FK460" s="40"/>
      <c r="FL460" s="40"/>
      <c r="FM460" s="40"/>
      <c r="FN460" s="40"/>
      <c r="FO460" s="40"/>
      <c r="FP460" s="40"/>
      <c r="FQ460" s="40"/>
      <c r="FR460" s="40"/>
      <c r="FS460" s="40"/>
      <c r="FT460" s="40"/>
      <c r="FU460" s="40"/>
      <c r="FV460" s="40"/>
      <c r="FW460" s="40"/>
      <c r="FX460" s="40"/>
      <c r="FY460" s="40"/>
      <c r="FZ460" s="40"/>
      <c r="GA460" s="40"/>
      <c r="GB460" s="40"/>
      <c r="GC460" s="40"/>
      <c r="GD460" s="40"/>
      <c r="GE460" s="40"/>
      <c r="GF460" s="40"/>
      <c r="GG460" s="40"/>
      <c r="GH460" s="40"/>
      <c r="GI460" s="40"/>
      <c r="GJ460" s="40"/>
      <c r="GK460" s="40"/>
      <c r="GL460" s="40"/>
      <c r="GM460" s="40"/>
      <c r="GN460" s="40"/>
      <c r="GO460" s="40"/>
      <c r="GP460" s="40"/>
      <c r="GQ460" s="40"/>
      <c r="GR460" s="40"/>
      <c r="GS460" s="40"/>
      <c r="GT460" s="40"/>
      <c r="GU460" s="40"/>
      <c r="GV460" s="40"/>
      <c r="GW460" s="40"/>
      <c r="GX460" s="40"/>
      <c r="GY460" s="40"/>
      <c r="GZ460" s="40"/>
      <c r="HA460" s="40"/>
      <c r="HB460" s="40"/>
      <c r="HC460" s="40"/>
      <c r="HD460" s="40"/>
      <c r="HE460" s="40"/>
      <c r="HF460" s="40"/>
      <c r="HG460" s="40"/>
      <c r="HH460" s="40"/>
      <c r="HI460" s="40"/>
      <c r="HJ460" s="40"/>
      <c r="HK460" s="40"/>
      <c r="HL460" s="40"/>
      <c r="HM460" s="40"/>
      <c r="HN460" s="40"/>
      <c r="HO460" s="40"/>
      <c r="HP460" s="40"/>
      <c r="HQ460" s="40"/>
      <c r="HR460" s="40"/>
      <c r="HS460" s="40"/>
      <c r="HT460" s="40"/>
      <c r="HU460" s="40"/>
      <c r="HV460" s="40"/>
      <c r="HW460" s="40"/>
      <c r="HX460" s="40"/>
      <c r="HY460" s="40"/>
      <c r="HZ460" s="40"/>
      <c r="IA460" s="40"/>
      <c r="IB460" s="40"/>
      <c r="IC460" s="40"/>
      <c r="ID460" s="40"/>
      <c r="IE460" s="40"/>
      <c r="IF460" s="40"/>
      <c r="IG460" s="40"/>
      <c r="IH460" s="40"/>
      <c r="II460" s="40"/>
      <c r="IJ460" s="40"/>
      <c r="IK460" s="40"/>
      <c r="IL460" s="40"/>
      <c r="IM460" s="40"/>
      <c r="IN460" s="40"/>
      <c r="IO460" s="40"/>
      <c r="IP460" s="40"/>
      <c r="IQ460" s="40"/>
      <c r="IR460" s="40"/>
      <c r="IS460" s="40"/>
      <c r="IT460" s="40"/>
      <c r="IU460" s="40"/>
      <c r="IV460" s="40"/>
      <c r="IW460" s="40"/>
      <c r="IX460" s="40"/>
      <c r="IY460" s="40"/>
      <c r="IZ460" s="40"/>
      <c r="JA460" s="40"/>
      <c r="JB460" s="40"/>
      <c r="JC460" s="40"/>
      <c r="JD460" s="40"/>
      <c r="JE460" s="40"/>
      <c r="JF460" s="40"/>
      <c r="JG460" s="40"/>
      <c r="JH460" s="40"/>
      <c r="JI460" s="40"/>
      <c r="JJ460" s="40"/>
      <c r="JK460" s="40"/>
      <c r="JL460" s="40"/>
      <c r="JM460" s="40"/>
      <c r="JN460" s="40"/>
      <c r="JO460" s="40"/>
      <c r="JP460" s="40"/>
      <c r="JQ460" s="40"/>
      <c r="JR460" s="40"/>
      <c r="JS460" s="40"/>
      <c r="JT460" s="40"/>
      <c r="JU460" s="40"/>
      <c r="JV460" s="40"/>
      <c r="JW460" s="40"/>
      <c r="JX460" s="40"/>
      <c r="JY460" s="40"/>
      <c r="JZ460" s="40"/>
      <c r="KA460" s="40"/>
      <c r="KB460" s="40"/>
      <c r="KC460" s="40"/>
      <c r="KD460" s="40"/>
      <c r="KE460" s="40"/>
      <c r="KF460" s="40"/>
      <c r="KG460" s="40"/>
      <c r="KH460" s="40"/>
      <c r="KI460" s="40"/>
      <c r="KJ460" s="40"/>
      <c r="KK460" s="40"/>
      <c r="KL460" s="40"/>
      <c r="KM460" s="40"/>
      <c r="KN460" s="40"/>
      <c r="KO460" s="40"/>
      <c r="KP460" s="40"/>
      <c r="KQ460" s="40"/>
      <c r="KR460" s="40"/>
      <c r="KS460" s="40"/>
      <c r="KT460" s="40"/>
      <c r="KU460" s="40"/>
      <c r="KV460" s="40"/>
      <c r="KW460" s="40"/>
      <c r="KX460" s="40"/>
      <c r="KY460" s="40"/>
      <c r="KZ460" s="40"/>
      <c r="LA460" s="40"/>
      <c r="LB460" s="40"/>
      <c r="LC460" s="40"/>
      <c r="LD460" s="40"/>
      <c r="LE460" s="40"/>
      <c r="LF460" s="40"/>
      <c r="LG460" s="40"/>
      <c r="LH460" s="40"/>
      <c r="LI460" s="40"/>
      <c r="LJ460" s="40"/>
      <c r="LK460" s="40"/>
      <c r="LL460" s="40"/>
      <c r="LM460" s="40"/>
      <c r="LN460" s="40"/>
      <c r="LO460" s="40"/>
      <c r="LP460" s="40"/>
      <c r="LQ460" s="40"/>
      <c r="LR460" s="40"/>
      <c r="LS460" s="40"/>
      <c r="LT460" s="40"/>
      <c r="LU460" s="40"/>
      <c r="LV460" s="40"/>
      <c r="LW460" s="40"/>
      <c r="LX460" s="40"/>
      <c r="LY460" s="40"/>
      <c r="LZ460" s="40"/>
      <c r="MA460" s="40"/>
      <c r="MB460" s="40"/>
      <c r="MC460" s="40"/>
      <c r="MD460" s="40"/>
      <c r="ME460" s="40"/>
      <c r="MF460" s="40"/>
      <c r="MG460" s="40"/>
      <c r="MH460" s="40"/>
      <c r="MI460" s="40"/>
      <c r="MJ460" s="40"/>
      <c r="MK460" s="40"/>
      <c r="ML460" s="40"/>
      <c r="MM460" s="40"/>
      <c r="MN460" s="40"/>
      <c r="MO460" s="40"/>
      <c r="MP460" s="40"/>
      <c r="MQ460" s="40"/>
      <c r="MR460" s="40"/>
      <c r="MS460" s="40"/>
      <c r="MT460" s="40"/>
      <c r="MU460" s="40"/>
      <c r="MV460" s="40"/>
      <c r="MW460" s="40"/>
      <c r="MX460" s="40"/>
      <c r="MY460" s="40"/>
      <c r="MZ460" s="40"/>
      <c r="NA460" s="40"/>
      <c r="NB460" s="40"/>
      <c r="NC460" s="40"/>
      <c r="ND460" s="40"/>
      <c r="NE460" s="40"/>
      <c r="NF460" s="40"/>
      <c r="NG460" s="40"/>
      <c r="NH460" s="40"/>
      <c r="NI460" s="40"/>
      <c r="NJ460" s="40"/>
      <c r="NK460" s="40"/>
      <c r="NL460" s="40"/>
      <c r="NM460" s="40"/>
      <c r="NN460" s="40"/>
      <c r="NO460" s="40"/>
      <c r="NP460" s="40"/>
      <c r="NQ460" s="40"/>
      <c r="NR460" s="40"/>
      <c r="NS460" s="40"/>
      <c r="NT460" s="40"/>
    </row>
    <row r="461" spans="2:1026" ht="25.5" customHeight="1" x14ac:dyDescent="0.25">
      <c r="C461" s="158"/>
      <c r="D461" s="39"/>
      <c r="E461" s="38"/>
      <c r="F461" s="159"/>
      <c r="G461" s="159"/>
      <c r="H461" s="159"/>
      <c r="J461" s="20"/>
    </row>
    <row r="462" spans="2:1026" s="66" customFormat="1" ht="35.1" customHeight="1" x14ac:dyDescent="0.25">
      <c r="B462" s="160" t="s">
        <v>277</v>
      </c>
      <c r="C462" s="161"/>
      <c r="D462" s="62"/>
      <c r="E462" s="162"/>
      <c r="J462" s="63"/>
      <c r="L462" s="64"/>
      <c r="M462" s="63"/>
      <c r="O462" s="64"/>
      <c r="P462" s="155"/>
      <c r="Q462" s="64"/>
      <c r="R462" s="64"/>
      <c r="S462" s="156"/>
      <c r="T462" s="63"/>
      <c r="U462" s="64"/>
      <c r="V462" s="156"/>
      <c r="W462" s="63"/>
      <c r="X462" s="64"/>
      <c r="Y462" s="156"/>
      <c r="Z462" s="64"/>
      <c r="AA462" s="64"/>
      <c r="AB462" s="156"/>
      <c r="AC462" s="156"/>
      <c r="AD462" s="64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  <c r="CX462" s="40"/>
      <c r="CY462" s="40"/>
      <c r="CZ462" s="40"/>
      <c r="DA462" s="40"/>
      <c r="DB462" s="40"/>
      <c r="DC462" s="40"/>
      <c r="DD462" s="40"/>
      <c r="DE462" s="40"/>
      <c r="DF462" s="40"/>
      <c r="DG462" s="40"/>
      <c r="DH462" s="40"/>
      <c r="DI462" s="40"/>
      <c r="DJ462" s="40"/>
      <c r="DK462" s="40"/>
      <c r="DL462" s="40"/>
      <c r="DM462" s="40"/>
      <c r="DN462" s="40"/>
      <c r="DO462" s="40"/>
      <c r="DP462" s="40"/>
      <c r="DQ462" s="40"/>
      <c r="DR462" s="40"/>
      <c r="DS462" s="40"/>
      <c r="DT462" s="40"/>
      <c r="DU462" s="40"/>
      <c r="DV462" s="40"/>
      <c r="DW462" s="40"/>
      <c r="DX462" s="40"/>
      <c r="DY462" s="40"/>
      <c r="DZ462" s="40"/>
      <c r="EA462" s="40"/>
      <c r="EB462" s="40"/>
      <c r="EC462" s="40"/>
      <c r="ED462" s="40"/>
      <c r="EE462" s="40"/>
      <c r="EF462" s="40"/>
      <c r="EG462" s="40"/>
      <c r="EH462" s="40"/>
      <c r="EI462" s="40"/>
      <c r="EJ462" s="40"/>
      <c r="EK462" s="40"/>
      <c r="EL462" s="40"/>
      <c r="EM462" s="40"/>
      <c r="EN462" s="40"/>
      <c r="EO462" s="40"/>
      <c r="EP462" s="40"/>
      <c r="EQ462" s="40"/>
      <c r="ER462" s="40"/>
      <c r="ES462" s="40"/>
      <c r="ET462" s="40"/>
      <c r="EU462" s="40"/>
      <c r="EV462" s="40"/>
      <c r="EW462" s="40"/>
      <c r="EX462" s="40"/>
      <c r="EY462" s="40"/>
      <c r="EZ462" s="40"/>
      <c r="FA462" s="40"/>
      <c r="FB462" s="40"/>
      <c r="FC462" s="40"/>
      <c r="FD462" s="40"/>
      <c r="FE462" s="40"/>
      <c r="FF462" s="40"/>
      <c r="FG462" s="40"/>
      <c r="FH462" s="40"/>
      <c r="FI462" s="40"/>
      <c r="FJ462" s="40"/>
      <c r="FK462" s="40"/>
      <c r="FL462" s="40"/>
      <c r="FM462" s="40"/>
      <c r="FN462" s="40"/>
      <c r="FO462" s="40"/>
      <c r="FP462" s="40"/>
      <c r="FQ462" s="40"/>
      <c r="FR462" s="40"/>
      <c r="FS462" s="40"/>
      <c r="FT462" s="40"/>
      <c r="FU462" s="40"/>
      <c r="FV462" s="40"/>
      <c r="FW462" s="40"/>
      <c r="FX462" s="40"/>
      <c r="FY462" s="40"/>
      <c r="FZ462" s="40"/>
      <c r="GA462" s="40"/>
      <c r="GB462" s="40"/>
      <c r="GC462" s="40"/>
      <c r="GD462" s="40"/>
      <c r="GE462" s="40"/>
      <c r="GF462" s="40"/>
      <c r="GG462" s="40"/>
      <c r="GH462" s="40"/>
      <c r="GI462" s="40"/>
      <c r="GJ462" s="40"/>
      <c r="GK462" s="40"/>
      <c r="GL462" s="40"/>
      <c r="GM462" s="40"/>
      <c r="GN462" s="40"/>
      <c r="GO462" s="40"/>
      <c r="GP462" s="40"/>
      <c r="GQ462" s="40"/>
      <c r="GR462" s="40"/>
      <c r="GS462" s="40"/>
      <c r="GT462" s="40"/>
      <c r="GU462" s="40"/>
      <c r="GV462" s="40"/>
      <c r="GW462" s="40"/>
      <c r="GX462" s="40"/>
      <c r="GY462" s="40"/>
      <c r="GZ462" s="40"/>
      <c r="HA462" s="40"/>
      <c r="HB462" s="40"/>
      <c r="HC462" s="40"/>
      <c r="HD462" s="40"/>
      <c r="HE462" s="40"/>
      <c r="HF462" s="40"/>
      <c r="HG462" s="40"/>
      <c r="HH462" s="40"/>
      <c r="HI462" s="40"/>
      <c r="HJ462" s="40"/>
      <c r="HK462" s="40"/>
      <c r="HL462" s="40"/>
      <c r="HM462" s="40"/>
      <c r="HN462" s="40"/>
      <c r="HO462" s="40"/>
      <c r="HP462" s="40"/>
      <c r="HQ462" s="40"/>
      <c r="HR462" s="40"/>
      <c r="HS462" s="40"/>
      <c r="HT462" s="40"/>
      <c r="HU462" s="40"/>
      <c r="HV462" s="40"/>
      <c r="HW462" s="40"/>
      <c r="HX462" s="40"/>
      <c r="HY462" s="40"/>
      <c r="HZ462" s="40"/>
      <c r="IA462" s="40"/>
      <c r="IB462" s="40"/>
      <c r="IC462" s="40"/>
      <c r="ID462" s="40"/>
      <c r="IE462" s="40"/>
      <c r="IF462" s="40"/>
      <c r="IG462" s="40"/>
      <c r="IH462" s="40"/>
      <c r="II462" s="40"/>
      <c r="IJ462" s="40"/>
      <c r="IK462" s="40"/>
      <c r="IL462" s="40"/>
      <c r="IM462" s="40"/>
      <c r="IN462" s="40"/>
      <c r="IO462" s="40"/>
      <c r="IP462" s="40"/>
      <c r="IQ462" s="40"/>
      <c r="IR462" s="40"/>
      <c r="IS462" s="40"/>
      <c r="IT462" s="40"/>
      <c r="IU462" s="40"/>
      <c r="IV462" s="40"/>
      <c r="IW462" s="40"/>
      <c r="IX462" s="40"/>
      <c r="IY462" s="40"/>
      <c r="IZ462" s="40"/>
      <c r="JA462" s="40"/>
      <c r="JB462" s="40"/>
      <c r="JC462" s="40"/>
      <c r="JD462" s="40"/>
      <c r="JE462" s="40"/>
      <c r="JF462" s="40"/>
      <c r="JG462" s="40"/>
      <c r="JH462" s="40"/>
      <c r="JI462" s="40"/>
      <c r="JJ462" s="40"/>
      <c r="JK462" s="40"/>
      <c r="JL462" s="40"/>
      <c r="JM462" s="40"/>
      <c r="JN462" s="40"/>
      <c r="JO462" s="40"/>
      <c r="JP462" s="40"/>
      <c r="JQ462" s="40"/>
      <c r="JR462" s="40"/>
      <c r="JS462" s="40"/>
      <c r="JT462" s="40"/>
      <c r="JU462" s="40"/>
      <c r="JV462" s="40"/>
      <c r="JW462" s="40"/>
      <c r="JX462" s="40"/>
      <c r="JY462" s="40"/>
      <c r="JZ462" s="40"/>
      <c r="KA462" s="40"/>
      <c r="KB462" s="40"/>
      <c r="KC462" s="40"/>
      <c r="KD462" s="40"/>
      <c r="KE462" s="40"/>
      <c r="KF462" s="40"/>
      <c r="KG462" s="40"/>
      <c r="KH462" s="40"/>
      <c r="KI462" s="40"/>
      <c r="KJ462" s="40"/>
      <c r="KK462" s="40"/>
      <c r="KL462" s="40"/>
      <c r="KM462" s="40"/>
      <c r="KN462" s="40"/>
      <c r="KO462" s="40"/>
      <c r="KP462" s="40"/>
      <c r="KQ462" s="40"/>
      <c r="KR462" s="40"/>
      <c r="KS462" s="40"/>
      <c r="KT462" s="40"/>
      <c r="KU462" s="40"/>
      <c r="KV462" s="40"/>
      <c r="KW462" s="40"/>
      <c r="KX462" s="40"/>
      <c r="KY462" s="40"/>
      <c r="KZ462" s="40"/>
      <c r="LA462" s="40"/>
      <c r="LB462" s="40"/>
      <c r="LC462" s="40"/>
      <c r="LD462" s="40"/>
      <c r="LE462" s="40"/>
      <c r="LF462" s="40"/>
      <c r="LG462" s="40"/>
      <c r="LH462" s="40"/>
      <c r="LI462" s="40"/>
      <c r="LJ462" s="40"/>
      <c r="LK462" s="40"/>
      <c r="LL462" s="40"/>
      <c r="LM462" s="40"/>
      <c r="LN462" s="40"/>
      <c r="LO462" s="40"/>
      <c r="LP462" s="40"/>
      <c r="LQ462" s="40"/>
      <c r="LR462" s="40"/>
      <c r="LS462" s="40"/>
      <c r="LT462" s="40"/>
      <c r="LU462" s="40"/>
      <c r="LV462" s="40"/>
      <c r="LW462" s="40"/>
      <c r="LX462" s="40"/>
      <c r="LY462" s="40"/>
      <c r="LZ462" s="40"/>
      <c r="MA462" s="40"/>
      <c r="MB462" s="40"/>
      <c r="MC462" s="40"/>
      <c r="MD462" s="40"/>
      <c r="ME462" s="40"/>
      <c r="MF462" s="40"/>
      <c r="MG462" s="40"/>
      <c r="MH462" s="40"/>
      <c r="MI462" s="40"/>
      <c r="MJ462" s="40"/>
      <c r="MK462" s="40"/>
      <c r="ML462" s="40"/>
      <c r="MM462" s="40"/>
      <c r="MN462" s="40"/>
      <c r="MO462" s="40"/>
      <c r="MP462" s="40"/>
      <c r="MQ462" s="40"/>
      <c r="MR462" s="40"/>
      <c r="MS462" s="40"/>
      <c r="MT462" s="40"/>
      <c r="MU462" s="40"/>
      <c r="MV462" s="40"/>
      <c r="MW462" s="40"/>
      <c r="MX462" s="40"/>
      <c r="MY462" s="40"/>
      <c r="MZ462" s="40"/>
      <c r="NA462" s="40"/>
      <c r="NB462" s="40"/>
      <c r="NC462" s="40"/>
      <c r="ND462" s="40"/>
      <c r="NE462" s="40"/>
      <c r="NF462" s="40"/>
      <c r="NG462" s="40"/>
      <c r="NH462" s="40"/>
      <c r="NI462" s="40"/>
      <c r="NJ462" s="40"/>
      <c r="NK462" s="40"/>
      <c r="NL462" s="40"/>
      <c r="NM462" s="40"/>
      <c r="NN462" s="40"/>
      <c r="NO462" s="40"/>
      <c r="NP462" s="40"/>
      <c r="NQ462" s="40"/>
      <c r="NR462" s="40"/>
      <c r="NS462" s="40"/>
      <c r="NT462" s="40"/>
      <c r="NU462" s="18"/>
      <c r="NV462" s="18"/>
      <c r="NW462" s="18"/>
      <c r="NX462" s="18"/>
      <c r="NY462" s="18"/>
      <c r="NZ462" s="18"/>
      <c r="OA462" s="18"/>
      <c r="OB462" s="18"/>
      <c r="OC462" s="18"/>
      <c r="OD462" s="18"/>
      <c r="OE462" s="18"/>
      <c r="OF462" s="18"/>
      <c r="OG462" s="18"/>
      <c r="OH462" s="18"/>
      <c r="OI462" s="18"/>
      <c r="OJ462" s="18"/>
      <c r="OK462" s="18"/>
      <c r="OL462" s="18"/>
      <c r="OM462" s="18"/>
      <c r="ON462" s="18"/>
      <c r="OO462" s="18"/>
      <c r="OP462" s="18"/>
      <c r="OQ462" s="18"/>
      <c r="OR462" s="18"/>
      <c r="OS462" s="18"/>
      <c r="OT462" s="18"/>
      <c r="OU462" s="18"/>
      <c r="OV462" s="18"/>
      <c r="OW462" s="18"/>
      <c r="OX462" s="18"/>
      <c r="OY462" s="18"/>
      <c r="OZ462" s="18"/>
      <c r="PA462" s="18"/>
      <c r="PB462" s="18"/>
      <c r="PC462" s="18"/>
      <c r="PD462" s="18"/>
      <c r="PE462" s="18"/>
      <c r="PF462" s="18"/>
      <c r="PG462" s="18"/>
      <c r="PH462" s="18"/>
      <c r="PI462" s="18"/>
      <c r="PJ462" s="18"/>
      <c r="PK462" s="18"/>
      <c r="PL462" s="18"/>
      <c r="PM462" s="18"/>
      <c r="PN462" s="18"/>
      <c r="PO462" s="18"/>
      <c r="PP462" s="18"/>
      <c r="PQ462" s="18"/>
      <c r="PR462" s="18"/>
      <c r="PS462" s="18"/>
      <c r="PT462" s="18"/>
      <c r="PU462" s="18"/>
      <c r="PV462" s="18"/>
      <c r="PW462" s="18"/>
      <c r="PX462" s="18"/>
      <c r="PY462" s="18"/>
      <c r="PZ462" s="18"/>
      <c r="QA462" s="18"/>
      <c r="QB462" s="18"/>
      <c r="QC462" s="18"/>
      <c r="QD462" s="18"/>
      <c r="QE462" s="18"/>
      <c r="QF462" s="18"/>
      <c r="QG462" s="18"/>
      <c r="QH462" s="18"/>
      <c r="QI462" s="18"/>
      <c r="QJ462" s="18"/>
      <c r="QK462" s="18"/>
      <c r="QL462" s="18"/>
      <c r="QM462" s="18"/>
      <c r="QN462" s="18"/>
      <c r="QO462" s="18"/>
      <c r="QP462" s="18"/>
      <c r="QQ462" s="18"/>
      <c r="QR462" s="18"/>
      <c r="QS462" s="18"/>
      <c r="QT462" s="18"/>
      <c r="QU462" s="18"/>
      <c r="QV462" s="18"/>
      <c r="QW462" s="18"/>
      <c r="QX462" s="18"/>
      <c r="QY462" s="18"/>
      <c r="QZ462" s="18"/>
      <c r="RA462" s="18"/>
      <c r="RB462" s="18"/>
      <c r="RC462" s="18"/>
      <c r="RD462" s="18"/>
      <c r="RE462" s="18"/>
      <c r="RF462" s="18"/>
      <c r="RG462" s="18"/>
      <c r="RH462" s="18"/>
      <c r="RI462" s="18"/>
      <c r="RJ462" s="18"/>
      <c r="RK462" s="18"/>
      <c r="RL462" s="18"/>
      <c r="RM462" s="18"/>
      <c r="RN462" s="18"/>
      <c r="RO462" s="18"/>
      <c r="RP462" s="18"/>
      <c r="RQ462" s="18"/>
      <c r="RR462" s="18"/>
      <c r="RS462" s="18"/>
      <c r="RT462" s="18"/>
      <c r="RU462" s="18"/>
      <c r="RV462" s="18"/>
      <c r="RW462" s="18"/>
      <c r="RX462" s="18"/>
      <c r="RY462" s="18"/>
      <c r="RZ462" s="18"/>
      <c r="SA462" s="18"/>
      <c r="SB462" s="18"/>
      <c r="SC462" s="18"/>
      <c r="SD462" s="18"/>
      <c r="SE462" s="18"/>
      <c r="SF462" s="18"/>
      <c r="SG462" s="18"/>
      <c r="SH462" s="18"/>
      <c r="SI462" s="18"/>
      <c r="SJ462" s="18"/>
      <c r="SK462" s="18"/>
      <c r="SL462" s="18"/>
      <c r="SM462" s="18"/>
      <c r="SN462" s="18"/>
      <c r="SO462" s="18"/>
      <c r="SP462" s="18"/>
      <c r="SQ462" s="18"/>
      <c r="SR462" s="18"/>
      <c r="SS462" s="18"/>
      <c r="ST462" s="18"/>
      <c r="SU462" s="18"/>
      <c r="SV462" s="18"/>
      <c r="SW462" s="18"/>
      <c r="SX462" s="18"/>
      <c r="SY462" s="18"/>
      <c r="SZ462" s="18"/>
      <c r="TA462" s="18"/>
      <c r="TB462" s="18"/>
      <c r="TC462" s="18"/>
      <c r="TD462" s="18"/>
      <c r="TE462" s="18"/>
      <c r="TF462" s="18"/>
      <c r="TG462" s="18"/>
      <c r="TH462" s="18"/>
      <c r="TI462" s="18"/>
      <c r="TJ462" s="18"/>
      <c r="TK462" s="18"/>
      <c r="TL462" s="18"/>
      <c r="TM462" s="18"/>
      <c r="TN462" s="18"/>
      <c r="TO462" s="18"/>
      <c r="TP462" s="18"/>
      <c r="TQ462" s="18"/>
      <c r="TR462" s="18"/>
      <c r="TS462" s="18"/>
      <c r="TT462" s="18"/>
      <c r="TU462" s="18"/>
      <c r="TV462" s="18"/>
      <c r="TW462" s="18"/>
      <c r="TX462" s="18"/>
      <c r="TY462" s="18"/>
      <c r="TZ462" s="18"/>
      <c r="UA462" s="18"/>
      <c r="UB462" s="18"/>
      <c r="UC462" s="18"/>
      <c r="UD462" s="18"/>
      <c r="UE462" s="18"/>
      <c r="UF462" s="18"/>
      <c r="UG462" s="18"/>
      <c r="UH462" s="18"/>
      <c r="UI462" s="18"/>
      <c r="UJ462" s="18"/>
      <c r="UK462" s="18"/>
      <c r="UL462" s="18"/>
      <c r="UM462" s="18"/>
      <c r="UN462" s="18"/>
      <c r="UO462" s="18"/>
      <c r="UP462" s="18"/>
      <c r="UQ462" s="18"/>
      <c r="UR462" s="18"/>
      <c r="US462" s="18"/>
      <c r="UT462" s="18"/>
      <c r="UU462" s="18"/>
      <c r="UV462" s="18"/>
      <c r="UW462" s="18"/>
      <c r="UX462" s="18"/>
      <c r="UY462" s="18"/>
      <c r="UZ462" s="18"/>
      <c r="VA462" s="18"/>
      <c r="VB462" s="18"/>
      <c r="VC462" s="18"/>
      <c r="VD462" s="18"/>
      <c r="VE462" s="18"/>
      <c r="VF462" s="18"/>
      <c r="VG462" s="18"/>
      <c r="VH462" s="18"/>
      <c r="VI462" s="18"/>
      <c r="VJ462" s="18"/>
      <c r="VK462" s="18"/>
      <c r="VL462" s="18"/>
      <c r="VM462" s="18"/>
      <c r="VN462" s="18"/>
      <c r="VO462" s="18"/>
      <c r="VP462" s="18"/>
      <c r="VQ462" s="18"/>
      <c r="VR462" s="18"/>
      <c r="VS462" s="18"/>
      <c r="VT462" s="18"/>
      <c r="VU462" s="18"/>
      <c r="VV462" s="18"/>
      <c r="VW462" s="18"/>
      <c r="VX462" s="18"/>
      <c r="VY462" s="18"/>
      <c r="VZ462" s="18"/>
      <c r="WA462" s="18"/>
      <c r="WB462" s="18"/>
      <c r="WC462" s="18"/>
      <c r="WD462" s="18"/>
      <c r="WE462" s="18"/>
      <c r="WF462" s="18"/>
      <c r="WG462" s="18"/>
      <c r="WH462" s="18"/>
      <c r="WI462" s="18"/>
      <c r="WJ462" s="18"/>
      <c r="WK462" s="18"/>
      <c r="WL462" s="18"/>
      <c r="WM462" s="18"/>
      <c r="WN462" s="18"/>
      <c r="WO462" s="18"/>
      <c r="WP462" s="18"/>
      <c r="WQ462" s="18"/>
      <c r="WR462" s="18"/>
      <c r="WS462" s="18"/>
      <c r="WT462" s="18"/>
      <c r="WU462" s="18"/>
      <c r="WV462" s="18"/>
      <c r="WW462" s="18"/>
      <c r="WX462" s="18"/>
      <c r="WY462" s="18"/>
      <c r="WZ462" s="18"/>
      <c r="XA462" s="18"/>
      <c r="XB462" s="18"/>
      <c r="XC462" s="18"/>
      <c r="XD462" s="18"/>
      <c r="XE462" s="18"/>
      <c r="XF462" s="18"/>
      <c r="XG462" s="18"/>
      <c r="XH462" s="18"/>
      <c r="XI462" s="18"/>
      <c r="XJ462" s="18"/>
      <c r="XK462" s="18"/>
      <c r="XL462" s="18"/>
      <c r="XM462" s="18"/>
      <c r="XN462" s="18"/>
      <c r="XO462" s="18"/>
      <c r="XP462" s="18"/>
      <c r="XQ462" s="18"/>
      <c r="XR462" s="18"/>
      <c r="XS462" s="18"/>
      <c r="XT462" s="18"/>
      <c r="XU462" s="18"/>
      <c r="XV462" s="18"/>
      <c r="XW462" s="18"/>
      <c r="XX462" s="18"/>
      <c r="XY462" s="18"/>
      <c r="XZ462" s="18"/>
      <c r="YA462" s="18"/>
      <c r="YB462" s="18"/>
      <c r="YC462" s="18"/>
      <c r="YD462" s="18"/>
      <c r="YE462" s="18"/>
      <c r="YF462" s="18"/>
      <c r="YG462" s="18"/>
      <c r="YH462" s="18"/>
      <c r="YI462" s="18"/>
      <c r="YJ462" s="18"/>
      <c r="YK462" s="18"/>
      <c r="YL462" s="18"/>
      <c r="YM462" s="18"/>
      <c r="YN462" s="18"/>
      <c r="YO462" s="18"/>
      <c r="YP462" s="18"/>
      <c r="YQ462" s="18"/>
      <c r="YR462" s="18"/>
      <c r="YS462" s="18"/>
      <c r="YT462" s="18"/>
      <c r="YU462" s="18"/>
      <c r="YV462" s="18"/>
      <c r="YW462" s="18"/>
      <c r="YX462" s="18"/>
      <c r="YY462" s="18"/>
      <c r="YZ462" s="18"/>
      <c r="ZA462" s="18"/>
      <c r="ZB462" s="18"/>
      <c r="ZC462" s="18"/>
      <c r="ZD462" s="18"/>
      <c r="ZE462" s="18"/>
      <c r="ZF462" s="18"/>
      <c r="ZG462" s="18"/>
      <c r="ZH462" s="18"/>
      <c r="ZI462" s="18"/>
      <c r="ZJ462" s="18"/>
      <c r="ZK462" s="18"/>
      <c r="ZL462" s="18"/>
      <c r="ZM462" s="18"/>
      <c r="ZN462" s="18"/>
      <c r="ZO462" s="18"/>
      <c r="ZP462" s="18"/>
      <c r="ZQ462" s="18"/>
      <c r="ZR462" s="18"/>
      <c r="ZS462" s="18"/>
      <c r="ZT462" s="18"/>
      <c r="ZU462" s="18"/>
      <c r="ZV462" s="18"/>
      <c r="ZW462" s="18"/>
      <c r="ZX462" s="18"/>
      <c r="ZY462" s="18"/>
      <c r="ZZ462" s="18"/>
      <c r="AAA462" s="18"/>
      <c r="AAB462" s="18"/>
      <c r="AAC462" s="18"/>
      <c r="AAD462" s="18"/>
      <c r="AAE462" s="18"/>
      <c r="AAF462" s="18"/>
      <c r="AAG462" s="18"/>
      <c r="AAH462" s="18"/>
      <c r="AAI462" s="18"/>
      <c r="AAJ462" s="18"/>
      <c r="AAK462" s="18"/>
      <c r="AAL462" s="18"/>
      <c r="AAM462" s="18"/>
      <c r="AAN462" s="18"/>
      <c r="AAO462" s="18"/>
      <c r="AAP462" s="18"/>
      <c r="AAQ462" s="18"/>
      <c r="AAR462" s="18"/>
      <c r="AAS462" s="18"/>
      <c r="AAT462" s="18"/>
      <c r="AAU462" s="18"/>
      <c r="AAV462" s="18"/>
      <c r="AAW462" s="18"/>
      <c r="AAX462" s="18"/>
      <c r="AAY462" s="18"/>
      <c r="AAZ462" s="18"/>
      <c r="ABA462" s="18"/>
      <c r="ABB462" s="18"/>
      <c r="ABC462" s="18"/>
      <c r="ABD462" s="18"/>
      <c r="ABE462" s="18"/>
      <c r="ABF462" s="18"/>
      <c r="ABG462" s="18"/>
      <c r="ABH462" s="18"/>
      <c r="ABI462" s="18"/>
      <c r="ABJ462" s="18"/>
      <c r="ABK462" s="18"/>
      <c r="ABL462" s="18"/>
      <c r="ABM462" s="18"/>
      <c r="ABN462" s="18"/>
      <c r="ABO462" s="18"/>
      <c r="ABP462" s="18"/>
      <c r="ABQ462" s="18"/>
      <c r="ABR462" s="18"/>
      <c r="ABS462" s="18"/>
      <c r="ABT462" s="18"/>
      <c r="ABU462" s="18"/>
      <c r="ABV462" s="18"/>
      <c r="ABW462" s="18"/>
      <c r="ABX462" s="18"/>
      <c r="ABY462" s="18"/>
      <c r="ABZ462" s="18"/>
      <c r="ACA462" s="18"/>
      <c r="ACB462" s="18"/>
      <c r="ACC462" s="18"/>
      <c r="ACD462" s="18"/>
      <c r="ACE462" s="18"/>
      <c r="ACF462" s="18"/>
      <c r="ACG462" s="18"/>
      <c r="ACH462" s="18"/>
      <c r="ACI462" s="18"/>
      <c r="ACJ462" s="18"/>
      <c r="ACK462" s="18"/>
      <c r="ACL462" s="18"/>
      <c r="ACM462" s="18"/>
      <c r="ACN462" s="18"/>
      <c r="ACO462" s="18"/>
      <c r="ACP462" s="18"/>
      <c r="ACQ462" s="18"/>
      <c r="ACR462" s="18"/>
      <c r="ACS462" s="18"/>
      <c r="ACT462" s="18"/>
      <c r="ACU462" s="18"/>
      <c r="ACV462" s="18"/>
      <c r="ACW462" s="18"/>
      <c r="ACX462" s="18"/>
      <c r="ACY462" s="18"/>
      <c r="ACZ462" s="18"/>
      <c r="ADA462" s="18"/>
      <c r="ADB462" s="18"/>
      <c r="ADC462" s="18"/>
      <c r="ADD462" s="18"/>
      <c r="ADE462" s="18"/>
      <c r="ADF462" s="18"/>
      <c r="ADG462" s="18"/>
      <c r="ADH462" s="18"/>
      <c r="ADI462" s="18"/>
      <c r="ADJ462" s="18"/>
      <c r="ADK462" s="18"/>
      <c r="ADL462" s="18"/>
      <c r="ADM462" s="18"/>
      <c r="ADN462" s="18"/>
      <c r="ADO462" s="18"/>
      <c r="ADP462" s="18"/>
      <c r="ADQ462" s="18"/>
      <c r="ADR462" s="18"/>
      <c r="ADS462" s="18"/>
      <c r="ADT462" s="18"/>
      <c r="ADU462" s="18"/>
      <c r="ADV462" s="18"/>
      <c r="ADW462" s="18"/>
      <c r="ADX462" s="18"/>
      <c r="ADY462" s="18"/>
      <c r="ADZ462" s="18"/>
      <c r="AEA462" s="18"/>
      <c r="AEB462" s="18"/>
      <c r="AEC462" s="18"/>
      <c r="AED462" s="18"/>
      <c r="AEE462" s="18"/>
      <c r="AEF462" s="18"/>
      <c r="AEG462" s="18"/>
      <c r="AEH462" s="18"/>
      <c r="AEI462" s="18"/>
      <c r="AEJ462" s="18"/>
      <c r="AEK462" s="18"/>
      <c r="AEL462" s="18"/>
      <c r="AEM462" s="18"/>
      <c r="AEN462" s="18"/>
      <c r="AEO462" s="18"/>
      <c r="AEP462" s="18"/>
      <c r="AEQ462" s="18"/>
      <c r="AER462" s="18"/>
      <c r="AES462" s="18"/>
      <c r="AET462" s="18"/>
      <c r="AEU462" s="18"/>
      <c r="AEV462" s="18"/>
      <c r="AEW462" s="18"/>
      <c r="AEX462" s="18"/>
      <c r="AEY462" s="18"/>
      <c r="AEZ462" s="18"/>
      <c r="AFA462" s="18"/>
      <c r="AFB462" s="18"/>
      <c r="AFC462" s="18"/>
      <c r="AFD462" s="18"/>
      <c r="AFE462" s="18"/>
      <c r="AFF462" s="18"/>
      <c r="AFG462" s="18"/>
      <c r="AFH462" s="18"/>
      <c r="AFI462" s="18"/>
      <c r="AFJ462" s="18"/>
      <c r="AFK462" s="18"/>
      <c r="AFL462" s="18"/>
      <c r="AFM462" s="18"/>
      <c r="AFN462" s="18"/>
      <c r="AFO462" s="18"/>
      <c r="AFP462" s="18"/>
      <c r="AFQ462" s="18"/>
      <c r="AFR462" s="18"/>
      <c r="AFS462" s="18"/>
      <c r="AFT462" s="18"/>
      <c r="AFU462" s="18"/>
      <c r="AFV462" s="18"/>
      <c r="AFW462" s="18"/>
      <c r="AFX462" s="18"/>
      <c r="AFY462" s="18"/>
      <c r="AFZ462" s="18"/>
      <c r="AGA462" s="18"/>
      <c r="AGB462" s="18"/>
      <c r="AGC462" s="18"/>
      <c r="AGD462" s="18"/>
      <c r="AGE462" s="18"/>
      <c r="AGF462" s="18"/>
      <c r="AGG462" s="18"/>
      <c r="AGH462" s="18"/>
      <c r="AGI462" s="18"/>
      <c r="AGJ462" s="18"/>
      <c r="AGK462" s="18"/>
      <c r="AGL462" s="18"/>
      <c r="AGM462" s="18"/>
      <c r="AGN462" s="18"/>
      <c r="AGO462" s="18"/>
      <c r="AGP462" s="18"/>
      <c r="AGQ462" s="18"/>
      <c r="AGR462" s="18"/>
      <c r="AGS462" s="18"/>
      <c r="AGT462" s="18"/>
      <c r="AGU462" s="18"/>
      <c r="AGV462" s="18"/>
      <c r="AGW462" s="18"/>
      <c r="AGX462" s="18"/>
      <c r="AGY462" s="18"/>
      <c r="AGZ462" s="18"/>
      <c r="AHA462" s="18"/>
      <c r="AHB462" s="18"/>
      <c r="AHC462" s="18"/>
      <c r="AHD462" s="18"/>
      <c r="AHE462" s="18"/>
      <c r="AHF462" s="18"/>
      <c r="AHG462" s="18"/>
      <c r="AHH462" s="18"/>
      <c r="AHI462" s="18"/>
      <c r="AHJ462" s="18"/>
      <c r="AHK462" s="18"/>
      <c r="AHL462" s="18"/>
      <c r="AHM462" s="18"/>
      <c r="AHN462" s="18"/>
      <c r="AHO462" s="18"/>
      <c r="AHP462" s="18"/>
      <c r="AHQ462" s="18"/>
      <c r="AHR462" s="18"/>
      <c r="AHS462" s="18"/>
      <c r="AHT462" s="18"/>
      <c r="AHU462" s="18"/>
      <c r="AHV462" s="18"/>
      <c r="AHW462" s="18"/>
      <c r="AHX462" s="18"/>
      <c r="AHY462" s="18"/>
      <c r="AHZ462" s="18"/>
      <c r="AIA462" s="18"/>
      <c r="AIB462" s="18"/>
      <c r="AIC462" s="18"/>
      <c r="AID462" s="18"/>
      <c r="AIE462" s="18"/>
      <c r="AIF462" s="18"/>
      <c r="AIG462" s="18"/>
      <c r="AIH462" s="18"/>
      <c r="AII462" s="18"/>
      <c r="AIJ462" s="18"/>
      <c r="AIK462" s="18"/>
      <c r="AIL462" s="18"/>
      <c r="AIM462" s="18"/>
      <c r="AIN462" s="18"/>
      <c r="AIO462" s="18"/>
      <c r="AIP462" s="18"/>
      <c r="AIQ462" s="18"/>
      <c r="AIR462" s="18"/>
      <c r="AIS462" s="18"/>
      <c r="AIT462" s="18"/>
      <c r="AIU462" s="18"/>
      <c r="AIV462" s="18"/>
      <c r="AIW462" s="18"/>
      <c r="AIX462" s="18"/>
      <c r="AIY462" s="18"/>
      <c r="AIZ462" s="18"/>
      <c r="AJA462" s="18"/>
      <c r="AJB462" s="18"/>
      <c r="AJC462" s="18"/>
      <c r="AJD462" s="18"/>
      <c r="AJE462" s="18"/>
      <c r="AJF462" s="18"/>
      <c r="AJG462" s="18"/>
      <c r="AJH462" s="18"/>
      <c r="AJI462" s="18"/>
      <c r="AJJ462" s="18"/>
      <c r="AJK462" s="18"/>
      <c r="AJL462" s="18"/>
      <c r="AJM462" s="18"/>
      <c r="AJN462" s="18"/>
      <c r="AJO462" s="18"/>
      <c r="AJP462" s="18"/>
      <c r="AJQ462" s="18"/>
      <c r="AJR462" s="18"/>
      <c r="AJS462" s="18"/>
      <c r="AJT462" s="18"/>
      <c r="AJU462" s="18"/>
      <c r="AJV462" s="18"/>
      <c r="AJW462" s="18"/>
      <c r="AJX462" s="18"/>
      <c r="AJY462" s="18"/>
      <c r="AJZ462" s="18"/>
      <c r="AKA462" s="18"/>
      <c r="AKB462" s="18"/>
      <c r="AKC462" s="18"/>
      <c r="AKD462" s="18"/>
      <c r="AKE462" s="18"/>
      <c r="AKF462" s="18"/>
      <c r="AKG462" s="18"/>
      <c r="AKH462" s="18"/>
      <c r="AKI462" s="18"/>
      <c r="AKJ462" s="18"/>
      <c r="AKK462" s="18"/>
      <c r="AKL462" s="18"/>
      <c r="AKM462" s="18"/>
      <c r="AKN462" s="18"/>
      <c r="AKO462" s="18"/>
      <c r="AKP462" s="18"/>
      <c r="AKQ462" s="18"/>
      <c r="AKR462" s="18"/>
      <c r="AKS462" s="18"/>
      <c r="AKT462" s="18"/>
      <c r="AKU462" s="18"/>
      <c r="AKV462" s="18"/>
      <c r="AKW462" s="18"/>
      <c r="AKX462" s="18"/>
      <c r="AKY462" s="18"/>
      <c r="AKZ462" s="18"/>
      <c r="ALA462" s="18"/>
      <c r="ALB462" s="18"/>
      <c r="ALC462" s="18"/>
      <c r="ALD462" s="18"/>
      <c r="ALE462" s="18"/>
      <c r="ALF462" s="18"/>
      <c r="ALG462" s="18"/>
      <c r="ALH462" s="18"/>
      <c r="ALI462" s="18"/>
      <c r="ALJ462" s="18"/>
      <c r="ALK462" s="18"/>
      <c r="ALL462" s="18"/>
      <c r="ALM462" s="18"/>
      <c r="ALN462" s="18"/>
      <c r="ALO462" s="18"/>
      <c r="ALP462" s="18"/>
      <c r="ALQ462" s="18"/>
      <c r="ALR462" s="18"/>
      <c r="ALS462" s="18"/>
      <c r="ALT462" s="18"/>
      <c r="ALU462" s="18"/>
      <c r="ALV462" s="18"/>
      <c r="ALW462" s="18"/>
      <c r="ALX462" s="18"/>
      <c r="ALY462" s="18"/>
      <c r="ALZ462" s="18"/>
      <c r="AMA462" s="18"/>
      <c r="AMB462" s="18"/>
      <c r="AMC462" s="18"/>
      <c r="AMD462" s="18"/>
      <c r="AME462" s="18"/>
      <c r="AMF462" s="18"/>
      <c r="AMG462" s="18"/>
      <c r="AMH462" s="18"/>
      <c r="AMI462" s="18"/>
      <c r="AMJ462" s="18"/>
      <c r="AMK462" s="18"/>
      <c r="AML462" s="18"/>
    </row>
    <row r="463" spans="2:1026" x14ac:dyDescent="0.25">
      <c r="J463" s="20"/>
    </row>
    <row r="464" spans="2:1026" x14ac:dyDescent="0.25">
      <c r="J464" s="20"/>
    </row>
    <row r="465" spans="2:1026" ht="39.950000000000003" customHeight="1" x14ac:dyDescent="0.25">
      <c r="C465" s="52" t="s">
        <v>278</v>
      </c>
      <c r="D465" s="52" t="s">
        <v>279</v>
      </c>
      <c r="E465" s="49"/>
      <c r="F465" s="186" t="s">
        <v>280</v>
      </c>
      <c r="G465" s="187"/>
      <c r="H465" s="187"/>
      <c r="I465" s="187"/>
      <c r="J465" s="187"/>
      <c r="K465" s="50"/>
      <c r="L465" s="18"/>
      <c r="M465" s="19"/>
      <c r="N465" s="21"/>
      <c r="P465" s="19"/>
      <c r="Q465" s="22"/>
      <c r="R465" s="20"/>
      <c r="S465" s="19"/>
      <c r="T465" s="22"/>
      <c r="U465" s="20"/>
      <c r="V465" s="19"/>
      <c r="W465" s="22"/>
      <c r="Y465" s="19"/>
      <c r="Z465" s="22"/>
      <c r="AA465" s="22"/>
      <c r="AB465" s="19"/>
      <c r="AC465" s="18"/>
      <c r="AD465" s="18"/>
    </row>
    <row r="466" spans="2:1026" ht="35.1" customHeight="1" x14ac:dyDescent="0.25">
      <c r="C466" s="163" t="s">
        <v>281</v>
      </c>
      <c r="D466" s="80">
        <f>E475</f>
        <v>1.0209999999999999</v>
      </c>
      <c r="H466" s="20"/>
      <c r="J466" s="18"/>
      <c r="K466" s="50"/>
      <c r="L466" s="18"/>
      <c r="M466" s="19"/>
      <c r="N466" s="21"/>
      <c r="P466" s="19"/>
      <c r="Q466" s="22"/>
      <c r="R466" s="20"/>
      <c r="S466" s="19"/>
      <c r="T466" s="22"/>
      <c r="U466" s="20"/>
      <c r="V466" s="19"/>
      <c r="W466" s="22"/>
      <c r="Y466" s="19"/>
      <c r="Z466" s="22"/>
      <c r="AA466" s="22"/>
      <c r="AB466" s="19"/>
      <c r="AC466" s="18"/>
      <c r="AD466" s="18"/>
    </row>
    <row r="467" spans="2:1026" ht="35.1" customHeight="1" x14ac:dyDescent="0.25">
      <c r="C467" s="163" t="s">
        <v>282</v>
      </c>
      <c r="D467" s="164" t="s">
        <v>283</v>
      </c>
      <c r="H467" s="20"/>
      <c r="J467" s="18"/>
      <c r="K467" s="50"/>
      <c r="L467" s="18"/>
      <c r="M467" s="19"/>
      <c r="N467" s="21"/>
      <c r="P467" s="19"/>
      <c r="Q467" s="22"/>
      <c r="R467" s="20"/>
      <c r="S467" s="19"/>
      <c r="T467" s="22"/>
      <c r="U467" s="20"/>
      <c r="V467" s="19"/>
      <c r="W467" s="22"/>
      <c r="Y467" s="19"/>
      <c r="Z467" s="22"/>
      <c r="AA467" s="22"/>
      <c r="AB467" s="19"/>
      <c r="AC467" s="18"/>
      <c r="AD467" s="18"/>
    </row>
    <row r="468" spans="2:1026" ht="50.25" customHeight="1" x14ac:dyDescent="0.25">
      <c r="C468" s="163" t="s">
        <v>284</v>
      </c>
      <c r="D468" s="164" t="s">
        <v>283</v>
      </c>
      <c r="H468" s="20"/>
      <c r="J468" s="18"/>
      <c r="K468" s="50"/>
      <c r="L468" s="18"/>
      <c r="M468" s="19"/>
      <c r="N468" s="21"/>
      <c r="P468" s="19"/>
      <c r="Q468" s="22"/>
      <c r="R468" s="20"/>
      <c r="S468" s="19"/>
      <c r="T468" s="22"/>
      <c r="U468" s="20"/>
      <c r="V468" s="19"/>
      <c r="W468" s="22"/>
      <c r="Y468" s="19"/>
      <c r="Z468" s="22"/>
      <c r="AA468" s="22"/>
      <c r="AB468" s="19"/>
      <c r="AC468" s="18"/>
      <c r="AD468" s="18"/>
    </row>
    <row r="469" spans="2:1026" ht="36.75" customHeight="1" x14ac:dyDescent="0.25">
      <c r="C469" s="165"/>
      <c r="D469" s="49"/>
      <c r="E469" s="49"/>
      <c r="F469" s="49"/>
      <c r="G469" s="166"/>
      <c r="H469" s="20"/>
      <c r="J469" s="18"/>
      <c r="K469" s="50"/>
      <c r="L469" s="18"/>
      <c r="M469" s="19"/>
      <c r="N469" s="21"/>
      <c r="P469" s="19"/>
      <c r="Q469" s="22"/>
      <c r="R469" s="20"/>
      <c r="S469" s="19"/>
      <c r="T469" s="22"/>
      <c r="U469" s="20"/>
      <c r="V469" s="19"/>
      <c r="W469" s="22"/>
      <c r="Y469" s="19"/>
      <c r="Z469" s="22"/>
      <c r="AA469" s="22"/>
      <c r="AB469" s="19"/>
      <c r="AC469" s="18"/>
      <c r="AD469" s="18"/>
    </row>
    <row r="470" spans="2:1026" ht="36.75" customHeight="1" x14ac:dyDescent="0.25">
      <c r="C470" s="165"/>
      <c r="D470" s="49"/>
      <c r="E470" s="49"/>
      <c r="F470" s="49"/>
      <c r="G470" s="166"/>
      <c r="H470" s="20"/>
      <c r="J470" s="18"/>
      <c r="K470" s="50"/>
      <c r="L470" s="18"/>
      <c r="M470" s="19"/>
      <c r="N470" s="21"/>
      <c r="P470" s="19"/>
      <c r="Q470" s="22"/>
      <c r="R470" s="20"/>
      <c r="S470" s="19"/>
      <c r="T470" s="22"/>
      <c r="U470" s="20"/>
      <c r="V470" s="19"/>
      <c r="W470" s="22"/>
      <c r="Y470" s="19"/>
      <c r="Z470" s="22"/>
      <c r="AA470" s="22"/>
      <c r="AB470" s="19"/>
      <c r="AC470" s="18"/>
      <c r="AD470" s="18"/>
    </row>
    <row r="471" spans="2:1026" ht="36.75" customHeight="1" x14ac:dyDescent="0.25">
      <c r="C471" s="165"/>
      <c r="D471" s="49"/>
      <c r="E471" s="49"/>
      <c r="F471" s="49"/>
      <c r="G471" s="166"/>
      <c r="H471" s="20"/>
      <c r="J471" s="18"/>
      <c r="K471" s="50"/>
      <c r="L471" s="18"/>
      <c r="M471" s="19"/>
      <c r="N471" s="21"/>
      <c r="P471" s="19"/>
      <c r="Q471" s="22"/>
      <c r="R471" s="20"/>
      <c r="S471" s="19"/>
      <c r="T471" s="22"/>
      <c r="U471" s="20"/>
      <c r="V471" s="19"/>
      <c r="W471" s="22"/>
      <c r="Y471" s="19"/>
      <c r="Z471" s="22"/>
      <c r="AA471" s="22"/>
      <c r="AB471" s="19"/>
      <c r="AC471" s="18"/>
      <c r="AD471" s="18"/>
    </row>
    <row r="472" spans="2:1026" s="85" customFormat="1" ht="35.1" customHeight="1" x14ac:dyDescent="0.25">
      <c r="C472" s="231" t="s">
        <v>285</v>
      </c>
      <c r="D472" s="231"/>
      <c r="I472" s="88"/>
      <c r="J472" s="92"/>
      <c r="L472" s="87"/>
      <c r="M472" s="86"/>
      <c r="O472" s="87"/>
      <c r="P472" s="140"/>
      <c r="Q472" s="87"/>
      <c r="R472" s="87"/>
      <c r="S472" s="93"/>
      <c r="T472" s="86"/>
      <c r="U472" s="87"/>
      <c r="V472" s="93"/>
      <c r="W472" s="86"/>
      <c r="X472" s="87"/>
      <c r="Y472" s="93"/>
      <c r="Z472" s="87"/>
      <c r="AA472" s="87"/>
      <c r="AB472" s="93"/>
      <c r="AC472" s="93"/>
      <c r="AD472" s="87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  <c r="CC472" s="40"/>
      <c r="CD472" s="40"/>
      <c r="CE472" s="40"/>
      <c r="CF472" s="40"/>
      <c r="CG472" s="40"/>
      <c r="CH472" s="40"/>
      <c r="CI472" s="40"/>
      <c r="CJ472" s="40"/>
      <c r="CK472" s="40"/>
      <c r="CL472" s="40"/>
      <c r="CM472" s="40"/>
      <c r="CN472" s="40"/>
      <c r="CO472" s="40"/>
      <c r="CP472" s="40"/>
      <c r="CQ472" s="40"/>
      <c r="CR472" s="40"/>
      <c r="CS472" s="40"/>
      <c r="CT472" s="40"/>
      <c r="CU472" s="40"/>
      <c r="CV472" s="40"/>
      <c r="CW472" s="40"/>
      <c r="CX472" s="40"/>
      <c r="CY472" s="40"/>
      <c r="CZ472" s="40"/>
      <c r="DA472" s="40"/>
      <c r="DB472" s="40"/>
      <c r="DC472" s="40"/>
      <c r="DD472" s="40"/>
      <c r="DE472" s="40"/>
      <c r="DF472" s="40"/>
      <c r="DG472" s="40"/>
      <c r="DH472" s="40"/>
      <c r="DI472" s="40"/>
      <c r="DJ472" s="40"/>
      <c r="DK472" s="40"/>
      <c r="DL472" s="40"/>
      <c r="DM472" s="40"/>
      <c r="DN472" s="40"/>
      <c r="DO472" s="40"/>
      <c r="DP472" s="40"/>
      <c r="DQ472" s="40"/>
      <c r="DR472" s="40"/>
      <c r="DS472" s="40"/>
      <c r="DT472" s="40"/>
      <c r="DU472" s="40"/>
      <c r="DV472" s="40"/>
      <c r="DW472" s="40"/>
      <c r="DX472" s="40"/>
      <c r="DY472" s="40"/>
      <c r="DZ472" s="40"/>
      <c r="EA472" s="40"/>
      <c r="EB472" s="40"/>
      <c r="EC472" s="40"/>
      <c r="ED472" s="40"/>
      <c r="EE472" s="40"/>
      <c r="EF472" s="40"/>
      <c r="EG472" s="40"/>
      <c r="EH472" s="40"/>
      <c r="EI472" s="40"/>
      <c r="EJ472" s="40"/>
      <c r="EK472" s="40"/>
      <c r="EL472" s="40"/>
      <c r="EM472" s="40"/>
      <c r="EN472" s="40"/>
      <c r="EO472" s="40"/>
      <c r="EP472" s="40"/>
      <c r="EQ472" s="40"/>
      <c r="ER472" s="40"/>
      <c r="ES472" s="40"/>
      <c r="ET472" s="40"/>
      <c r="EU472" s="40"/>
      <c r="EV472" s="40"/>
      <c r="EW472" s="40"/>
      <c r="EX472" s="40"/>
      <c r="EY472" s="40"/>
      <c r="EZ472" s="40"/>
      <c r="FA472" s="40"/>
      <c r="FB472" s="40"/>
      <c r="FC472" s="40"/>
      <c r="FD472" s="40"/>
      <c r="FE472" s="40"/>
      <c r="FF472" s="40"/>
      <c r="FG472" s="40"/>
      <c r="FH472" s="40"/>
      <c r="FI472" s="40"/>
      <c r="FJ472" s="40"/>
      <c r="FK472" s="40"/>
      <c r="FL472" s="40"/>
      <c r="FM472" s="40"/>
      <c r="FN472" s="40"/>
      <c r="FO472" s="40"/>
      <c r="FP472" s="40"/>
      <c r="FQ472" s="40"/>
      <c r="FR472" s="40"/>
      <c r="FS472" s="40"/>
      <c r="FT472" s="40"/>
      <c r="FU472" s="40"/>
      <c r="FV472" s="40"/>
      <c r="FW472" s="40"/>
      <c r="FX472" s="40"/>
      <c r="FY472" s="40"/>
      <c r="FZ472" s="40"/>
      <c r="GA472" s="40"/>
      <c r="GB472" s="40"/>
      <c r="GC472" s="40"/>
      <c r="GD472" s="40"/>
      <c r="GE472" s="40"/>
      <c r="GF472" s="40"/>
      <c r="GG472" s="40"/>
      <c r="GH472" s="40"/>
      <c r="GI472" s="40"/>
      <c r="GJ472" s="40"/>
      <c r="GK472" s="40"/>
      <c r="GL472" s="40"/>
      <c r="GM472" s="40"/>
      <c r="GN472" s="40"/>
      <c r="GO472" s="40"/>
      <c r="GP472" s="40"/>
      <c r="GQ472" s="40"/>
      <c r="GR472" s="40"/>
      <c r="GS472" s="40"/>
      <c r="GT472" s="40"/>
      <c r="GU472" s="40"/>
      <c r="GV472" s="40"/>
      <c r="GW472" s="40"/>
      <c r="GX472" s="40"/>
      <c r="GY472" s="40"/>
      <c r="GZ472" s="40"/>
      <c r="HA472" s="40"/>
      <c r="HB472" s="40"/>
      <c r="HC472" s="40"/>
      <c r="HD472" s="40"/>
      <c r="HE472" s="40"/>
      <c r="HF472" s="40"/>
      <c r="HG472" s="40"/>
      <c r="HH472" s="40"/>
      <c r="HI472" s="40"/>
      <c r="HJ472" s="40"/>
      <c r="HK472" s="40"/>
      <c r="HL472" s="40"/>
      <c r="HM472" s="40"/>
      <c r="HN472" s="40"/>
      <c r="HO472" s="40"/>
      <c r="HP472" s="40"/>
      <c r="HQ472" s="40"/>
      <c r="HR472" s="40"/>
      <c r="HS472" s="40"/>
      <c r="HT472" s="40"/>
      <c r="HU472" s="40"/>
      <c r="HV472" s="40"/>
      <c r="HW472" s="40"/>
      <c r="HX472" s="40"/>
      <c r="HY472" s="40"/>
      <c r="HZ472" s="40"/>
      <c r="IA472" s="40"/>
      <c r="IB472" s="40"/>
      <c r="IC472" s="40"/>
      <c r="ID472" s="40"/>
      <c r="IE472" s="40"/>
      <c r="IF472" s="40"/>
      <c r="IG472" s="40"/>
      <c r="IH472" s="40"/>
      <c r="II472" s="40"/>
      <c r="IJ472" s="40"/>
      <c r="IK472" s="40"/>
      <c r="IL472" s="40"/>
      <c r="IM472" s="40"/>
      <c r="IN472" s="40"/>
      <c r="IO472" s="40"/>
      <c r="IP472" s="40"/>
      <c r="IQ472" s="40"/>
      <c r="IR472" s="40"/>
      <c r="IS472" s="40"/>
      <c r="IT472" s="40"/>
      <c r="IU472" s="40"/>
      <c r="IV472" s="40"/>
      <c r="IW472" s="40"/>
      <c r="IX472" s="40"/>
      <c r="IY472" s="40"/>
      <c r="IZ472" s="40"/>
      <c r="JA472" s="40"/>
      <c r="JB472" s="40"/>
      <c r="JC472" s="40"/>
      <c r="JD472" s="40"/>
      <c r="JE472" s="40"/>
      <c r="JF472" s="40"/>
      <c r="JG472" s="40"/>
      <c r="JH472" s="40"/>
      <c r="JI472" s="40"/>
      <c r="JJ472" s="40"/>
      <c r="JK472" s="40"/>
      <c r="JL472" s="40"/>
      <c r="JM472" s="40"/>
      <c r="JN472" s="40"/>
      <c r="JO472" s="40"/>
      <c r="JP472" s="40"/>
      <c r="JQ472" s="40"/>
      <c r="JR472" s="40"/>
      <c r="JS472" s="40"/>
      <c r="JT472" s="40"/>
      <c r="JU472" s="40"/>
      <c r="JV472" s="40"/>
      <c r="JW472" s="40"/>
      <c r="JX472" s="40"/>
      <c r="JY472" s="40"/>
      <c r="JZ472" s="40"/>
      <c r="KA472" s="40"/>
      <c r="KB472" s="40"/>
      <c r="KC472" s="40"/>
      <c r="KD472" s="40"/>
      <c r="KE472" s="40"/>
      <c r="KF472" s="40"/>
      <c r="KG472" s="40"/>
      <c r="KH472" s="40"/>
      <c r="KI472" s="40"/>
      <c r="KJ472" s="40"/>
      <c r="KK472" s="40"/>
      <c r="KL472" s="40"/>
      <c r="KM472" s="40"/>
      <c r="KN472" s="40"/>
      <c r="KO472" s="40"/>
      <c r="KP472" s="40"/>
      <c r="KQ472" s="40"/>
      <c r="KR472" s="40"/>
      <c r="KS472" s="40"/>
      <c r="KT472" s="40"/>
      <c r="KU472" s="40"/>
      <c r="KV472" s="40"/>
      <c r="KW472" s="40"/>
      <c r="KX472" s="40"/>
      <c r="KY472" s="40"/>
      <c r="KZ472" s="40"/>
      <c r="LA472" s="40"/>
      <c r="LB472" s="40"/>
      <c r="LC472" s="40"/>
      <c r="LD472" s="40"/>
      <c r="LE472" s="40"/>
      <c r="LF472" s="40"/>
      <c r="LG472" s="40"/>
      <c r="LH472" s="40"/>
      <c r="LI472" s="40"/>
      <c r="LJ472" s="40"/>
      <c r="LK472" s="40"/>
      <c r="LL472" s="40"/>
      <c r="LM472" s="40"/>
      <c r="LN472" s="40"/>
      <c r="LO472" s="40"/>
      <c r="LP472" s="40"/>
      <c r="LQ472" s="40"/>
      <c r="LR472" s="40"/>
      <c r="LS472" s="40"/>
      <c r="LT472" s="40"/>
      <c r="LU472" s="40"/>
      <c r="LV472" s="40"/>
      <c r="LW472" s="40"/>
      <c r="LX472" s="40"/>
      <c r="LY472" s="40"/>
      <c r="LZ472" s="40"/>
      <c r="MA472" s="40"/>
      <c r="MB472" s="40"/>
      <c r="MC472" s="40"/>
      <c r="MD472" s="40"/>
      <c r="ME472" s="40"/>
      <c r="MF472" s="40"/>
      <c r="MG472" s="40"/>
      <c r="MH472" s="40"/>
      <c r="MI472" s="40"/>
      <c r="MJ472" s="40"/>
      <c r="MK472" s="40"/>
      <c r="ML472" s="40"/>
      <c r="MM472" s="40"/>
      <c r="MN472" s="40"/>
      <c r="MO472" s="40"/>
      <c r="MP472" s="40"/>
      <c r="MQ472" s="40"/>
      <c r="MR472" s="40"/>
      <c r="MS472" s="40"/>
      <c r="MT472" s="40"/>
      <c r="MU472" s="40"/>
      <c r="MV472" s="40"/>
      <c r="MW472" s="40"/>
      <c r="MX472" s="40"/>
      <c r="MY472" s="40"/>
      <c r="MZ472" s="40"/>
      <c r="NA472" s="40"/>
      <c r="NB472" s="40"/>
      <c r="NC472" s="40"/>
      <c r="ND472" s="40"/>
      <c r="NE472" s="40"/>
      <c r="NF472" s="40"/>
      <c r="NG472" s="40"/>
      <c r="NH472" s="40"/>
      <c r="NI472" s="40"/>
      <c r="NJ472" s="40"/>
      <c r="NK472" s="40"/>
      <c r="NL472" s="40"/>
      <c r="NM472" s="40"/>
      <c r="NN472" s="40"/>
      <c r="NO472" s="40"/>
      <c r="NP472" s="40"/>
      <c r="NQ472" s="40"/>
      <c r="NR472" s="40"/>
      <c r="NS472" s="40"/>
      <c r="NT472" s="40"/>
      <c r="NU472" s="18"/>
      <c r="NV472" s="18"/>
      <c r="NW472" s="18"/>
      <c r="NX472" s="18"/>
      <c r="NY472" s="18"/>
      <c r="NZ472" s="18"/>
      <c r="OA472" s="18"/>
      <c r="OB472" s="18"/>
      <c r="OC472" s="18"/>
      <c r="OD472" s="18"/>
      <c r="OE472" s="18"/>
      <c r="OF472" s="18"/>
      <c r="OG472" s="18"/>
      <c r="OH472" s="18"/>
      <c r="OI472" s="18"/>
      <c r="OJ472" s="18"/>
      <c r="OK472" s="18"/>
      <c r="OL472" s="18"/>
      <c r="OM472" s="18"/>
      <c r="ON472" s="18"/>
      <c r="OO472" s="18"/>
      <c r="OP472" s="18"/>
      <c r="OQ472" s="18"/>
      <c r="OR472" s="18"/>
      <c r="OS472" s="18"/>
      <c r="OT472" s="18"/>
      <c r="OU472" s="18"/>
      <c r="OV472" s="18"/>
      <c r="OW472" s="18"/>
      <c r="OX472" s="18"/>
      <c r="OY472" s="18"/>
      <c r="OZ472" s="18"/>
      <c r="PA472" s="18"/>
      <c r="PB472" s="18"/>
      <c r="PC472" s="18"/>
      <c r="PD472" s="18"/>
      <c r="PE472" s="18"/>
      <c r="PF472" s="18"/>
      <c r="PG472" s="18"/>
      <c r="PH472" s="18"/>
      <c r="PI472" s="18"/>
      <c r="PJ472" s="18"/>
      <c r="PK472" s="18"/>
      <c r="PL472" s="18"/>
      <c r="PM472" s="18"/>
      <c r="PN472" s="18"/>
      <c r="PO472" s="18"/>
      <c r="PP472" s="18"/>
      <c r="PQ472" s="18"/>
      <c r="PR472" s="18"/>
      <c r="PS472" s="18"/>
      <c r="PT472" s="18"/>
      <c r="PU472" s="18"/>
      <c r="PV472" s="18"/>
      <c r="PW472" s="18"/>
      <c r="PX472" s="18"/>
      <c r="PY472" s="18"/>
      <c r="PZ472" s="18"/>
      <c r="QA472" s="18"/>
      <c r="QB472" s="18"/>
      <c r="QC472" s="18"/>
      <c r="QD472" s="18"/>
      <c r="QE472" s="18"/>
      <c r="QF472" s="18"/>
      <c r="QG472" s="18"/>
      <c r="QH472" s="18"/>
      <c r="QI472" s="18"/>
      <c r="QJ472" s="18"/>
      <c r="QK472" s="18"/>
      <c r="QL472" s="18"/>
      <c r="QM472" s="18"/>
      <c r="QN472" s="18"/>
      <c r="QO472" s="18"/>
      <c r="QP472" s="18"/>
      <c r="QQ472" s="18"/>
      <c r="QR472" s="18"/>
      <c r="QS472" s="18"/>
      <c r="QT472" s="18"/>
      <c r="QU472" s="18"/>
      <c r="QV472" s="18"/>
      <c r="QW472" s="18"/>
      <c r="QX472" s="18"/>
      <c r="QY472" s="18"/>
      <c r="QZ472" s="18"/>
      <c r="RA472" s="18"/>
      <c r="RB472" s="18"/>
      <c r="RC472" s="18"/>
      <c r="RD472" s="18"/>
      <c r="RE472" s="18"/>
      <c r="RF472" s="18"/>
      <c r="RG472" s="18"/>
      <c r="RH472" s="18"/>
      <c r="RI472" s="18"/>
      <c r="RJ472" s="18"/>
      <c r="RK472" s="18"/>
      <c r="RL472" s="18"/>
      <c r="RM472" s="18"/>
      <c r="RN472" s="18"/>
      <c r="RO472" s="18"/>
      <c r="RP472" s="18"/>
      <c r="RQ472" s="18"/>
      <c r="RR472" s="18"/>
      <c r="RS472" s="18"/>
      <c r="RT472" s="18"/>
      <c r="RU472" s="18"/>
      <c r="RV472" s="18"/>
      <c r="RW472" s="18"/>
      <c r="RX472" s="18"/>
      <c r="RY472" s="18"/>
      <c r="RZ472" s="18"/>
      <c r="SA472" s="18"/>
      <c r="SB472" s="18"/>
      <c r="SC472" s="18"/>
      <c r="SD472" s="18"/>
      <c r="SE472" s="18"/>
      <c r="SF472" s="18"/>
      <c r="SG472" s="18"/>
      <c r="SH472" s="18"/>
      <c r="SI472" s="18"/>
      <c r="SJ472" s="18"/>
      <c r="SK472" s="18"/>
      <c r="SL472" s="18"/>
      <c r="SM472" s="18"/>
      <c r="SN472" s="18"/>
      <c r="SO472" s="18"/>
      <c r="SP472" s="18"/>
      <c r="SQ472" s="18"/>
      <c r="SR472" s="18"/>
      <c r="SS472" s="18"/>
      <c r="ST472" s="18"/>
      <c r="SU472" s="18"/>
      <c r="SV472" s="18"/>
      <c r="SW472" s="18"/>
      <c r="SX472" s="18"/>
      <c r="SY472" s="18"/>
      <c r="SZ472" s="18"/>
      <c r="TA472" s="18"/>
      <c r="TB472" s="18"/>
      <c r="TC472" s="18"/>
      <c r="TD472" s="18"/>
      <c r="TE472" s="18"/>
      <c r="TF472" s="18"/>
      <c r="TG472" s="18"/>
      <c r="TH472" s="18"/>
      <c r="TI472" s="18"/>
      <c r="TJ472" s="18"/>
      <c r="TK472" s="18"/>
      <c r="TL472" s="18"/>
      <c r="TM472" s="18"/>
      <c r="TN472" s="18"/>
      <c r="TO472" s="18"/>
      <c r="TP472" s="18"/>
      <c r="TQ472" s="18"/>
      <c r="TR472" s="18"/>
      <c r="TS472" s="18"/>
      <c r="TT472" s="18"/>
      <c r="TU472" s="18"/>
      <c r="TV472" s="18"/>
      <c r="TW472" s="18"/>
      <c r="TX472" s="18"/>
      <c r="TY472" s="18"/>
      <c r="TZ472" s="18"/>
      <c r="UA472" s="18"/>
      <c r="UB472" s="18"/>
      <c r="UC472" s="18"/>
      <c r="UD472" s="18"/>
      <c r="UE472" s="18"/>
      <c r="UF472" s="18"/>
      <c r="UG472" s="18"/>
      <c r="UH472" s="18"/>
      <c r="UI472" s="18"/>
      <c r="UJ472" s="18"/>
      <c r="UK472" s="18"/>
      <c r="UL472" s="18"/>
      <c r="UM472" s="18"/>
      <c r="UN472" s="18"/>
      <c r="UO472" s="18"/>
      <c r="UP472" s="18"/>
      <c r="UQ472" s="18"/>
      <c r="UR472" s="18"/>
      <c r="US472" s="18"/>
      <c r="UT472" s="18"/>
      <c r="UU472" s="18"/>
      <c r="UV472" s="18"/>
      <c r="UW472" s="18"/>
      <c r="UX472" s="18"/>
      <c r="UY472" s="18"/>
      <c r="UZ472" s="18"/>
      <c r="VA472" s="18"/>
      <c r="VB472" s="18"/>
      <c r="VC472" s="18"/>
      <c r="VD472" s="18"/>
      <c r="VE472" s="18"/>
      <c r="VF472" s="18"/>
      <c r="VG472" s="18"/>
      <c r="VH472" s="18"/>
      <c r="VI472" s="18"/>
      <c r="VJ472" s="18"/>
      <c r="VK472" s="18"/>
      <c r="VL472" s="18"/>
      <c r="VM472" s="18"/>
      <c r="VN472" s="18"/>
      <c r="VO472" s="18"/>
      <c r="VP472" s="18"/>
      <c r="VQ472" s="18"/>
      <c r="VR472" s="18"/>
      <c r="VS472" s="18"/>
      <c r="VT472" s="18"/>
      <c r="VU472" s="18"/>
      <c r="VV472" s="18"/>
      <c r="VW472" s="18"/>
      <c r="VX472" s="18"/>
      <c r="VY472" s="18"/>
      <c r="VZ472" s="18"/>
      <c r="WA472" s="18"/>
      <c r="WB472" s="18"/>
      <c r="WC472" s="18"/>
      <c r="WD472" s="18"/>
      <c r="WE472" s="18"/>
      <c r="WF472" s="18"/>
      <c r="WG472" s="18"/>
      <c r="WH472" s="18"/>
      <c r="WI472" s="18"/>
      <c r="WJ472" s="18"/>
      <c r="WK472" s="18"/>
      <c r="WL472" s="18"/>
      <c r="WM472" s="18"/>
      <c r="WN472" s="18"/>
      <c r="WO472" s="18"/>
      <c r="WP472" s="18"/>
      <c r="WQ472" s="18"/>
      <c r="WR472" s="18"/>
      <c r="WS472" s="18"/>
      <c r="WT472" s="18"/>
      <c r="WU472" s="18"/>
      <c r="WV472" s="18"/>
      <c r="WW472" s="18"/>
      <c r="WX472" s="18"/>
      <c r="WY472" s="18"/>
      <c r="WZ472" s="18"/>
      <c r="XA472" s="18"/>
      <c r="XB472" s="18"/>
      <c r="XC472" s="18"/>
      <c r="XD472" s="18"/>
      <c r="XE472" s="18"/>
      <c r="XF472" s="18"/>
      <c r="XG472" s="18"/>
      <c r="XH472" s="18"/>
      <c r="XI472" s="18"/>
      <c r="XJ472" s="18"/>
      <c r="XK472" s="18"/>
      <c r="XL472" s="18"/>
      <c r="XM472" s="18"/>
      <c r="XN472" s="18"/>
      <c r="XO472" s="18"/>
      <c r="XP472" s="18"/>
      <c r="XQ472" s="18"/>
      <c r="XR472" s="18"/>
      <c r="XS472" s="18"/>
      <c r="XT472" s="18"/>
      <c r="XU472" s="18"/>
      <c r="XV472" s="18"/>
      <c r="XW472" s="18"/>
      <c r="XX472" s="18"/>
      <c r="XY472" s="18"/>
      <c r="XZ472" s="18"/>
      <c r="YA472" s="18"/>
      <c r="YB472" s="18"/>
      <c r="YC472" s="18"/>
      <c r="YD472" s="18"/>
      <c r="YE472" s="18"/>
      <c r="YF472" s="18"/>
      <c r="YG472" s="18"/>
      <c r="YH472" s="18"/>
      <c r="YI472" s="18"/>
      <c r="YJ472" s="18"/>
      <c r="YK472" s="18"/>
      <c r="YL472" s="18"/>
      <c r="YM472" s="18"/>
      <c r="YN472" s="18"/>
      <c r="YO472" s="18"/>
      <c r="YP472" s="18"/>
      <c r="YQ472" s="18"/>
      <c r="YR472" s="18"/>
      <c r="YS472" s="18"/>
      <c r="YT472" s="18"/>
      <c r="YU472" s="18"/>
      <c r="YV472" s="18"/>
      <c r="YW472" s="18"/>
      <c r="YX472" s="18"/>
      <c r="YY472" s="18"/>
      <c r="YZ472" s="18"/>
      <c r="ZA472" s="18"/>
      <c r="ZB472" s="18"/>
      <c r="ZC472" s="18"/>
      <c r="ZD472" s="18"/>
      <c r="ZE472" s="18"/>
      <c r="ZF472" s="18"/>
      <c r="ZG472" s="18"/>
      <c r="ZH472" s="18"/>
      <c r="ZI472" s="18"/>
      <c r="ZJ472" s="18"/>
      <c r="ZK472" s="18"/>
      <c r="ZL472" s="18"/>
      <c r="ZM472" s="18"/>
      <c r="ZN472" s="18"/>
      <c r="ZO472" s="18"/>
      <c r="ZP472" s="18"/>
      <c r="ZQ472" s="18"/>
      <c r="ZR472" s="18"/>
      <c r="ZS472" s="18"/>
      <c r="ZT472" s="18"/>
      <c r="ZU472" s="18"/>
      <c r="ZV472" s="18"/>
      <c r="ZW472" s="18"/>
      <c r="ZX472" s="18"/>
      <c r="ZY472" s="18"/>
      <c r="ZZ472" s="18"/>
      <c r="AAA472" s="18"/>
      <c r="AAB472" s="18"/>
      <c r="AAC472" s="18"/>
      <c r="AAD472" s="18"/>
      <c r="AAE472" s="18"/>
      <c r="AAF472" s="18"/>
      <c r="AAG472" s="18"/>
      <c r="AAH472" s="18"/>
      <c r="AAI472" s="18"/>
      <c r="AAJ472" s="18"/>
      <c r="AAK472" s="18"/>
      <c r="AAL472" s="18"/>
      <c r="AAM472" s="18"/>
      <c r="AAN472" s="18"/>
      <c r="AAO472" s="18"/>
      <c r="AAP472" s="18"/>
      <c r="AAQ472" s="18"/>
      <c r="AAR472" s="18"/>
      <c r="AAS472" s="18"/>
      <c r="AAT472" s="18"/>
      <c r="AAU472" s="18"/>
      <c r="AAV472" s="18"/>
      <c r="AAW472" s="18"/>
      <c r="AAX472" s="18"/>
      <c r="AAY472" s="18"/>
      <c r="AAZ472" s="18"/>
      <c r="ABA472" s="18"/>
      <c r="ABB472" s="18"/>
      <c r="ABC472" s="18"/>
      <c r="ABD472" s="18"/>
      <c r="ABE472" s="18"/>
      <c r="ABF472" s="18"/>
      <c r="ABG472" s="18"/>
      <c r="ABH472" s="18"/>
      <c r="ABI472" s="18"/>
      <c r="ABJ472" s="18"/>
      <c r="ABK472" s="18"/>
      <c r="ABL472" s="18"/>
      <c r="ABM472" s="18"/>
      <c r="ABN472" s="18"/>
      <c r="ABO472" s="18"/>
      <c r="ABP472" s="18"/>
      <c r="ABQ472" s="18"/>
      <c r="ABR472" s="18"/>
      <c r="ABS472" s="18"/>
      <c r="ABT472" s="18"/>
      <c r="ABU472" s="18"/>
      <c r="ABV472" s="18"/>
      <c r="ABW472" s="18"/>
      <c r="ABX472" s="18"/>
      <c r="ABY472" s="18"/>
      <c r="ABZ472" s="18"/>
      <c r="ACA472" s="18"/>
      <c r="ACB472" s="18"/>
      <c r="ACC472" s="18"/>
      <c r="ACD472" s="18"/>
      <c r="ACE472" s="18"/>
      <c r="ACF472" s="18"/>
      <c r="ACG472" s="18"/>
      <c r="ACH472" s="18"/>
      <c r="ACI472" s="18"/>
      <c r="ACJ472" s="18"/>
      <c r="ACK472" s="18"/>
      <c r="ACL472" s="18"/>
      <c r="ACM472" s="18"/>
      <c r="ACN472" s="18"/>
      <c r="ACO472" s="18"/>
      <c r="ACP472" s="18"/>
      <c r="ACQ472" s="18"/>
      <c r="ACR472" s="18"/>
      <c r="ACS472" s="18"/>
      <c r="ACT472" s="18"/>
      <c r="ACU472" s="18"/>
      <c r="ACV472" s="18"/>
      <c r="ACW472" s="18"/>
      <c r="ACX472" s="18"/>
      <c r="ACY472" s="18"/>
      <c r="ACZ472" s="18"/>
      <c r="ADA472" s="18"/>
      <c r="ADB472" s="18"/>
      <c r="ADC472" s="18"/>
      <c r="ADD472" s="18"/>
      <c r="ADE472" s="18"/>
      <c r="ADF472" s="18"/>
      <c r="ADG472" s="18"/>
      <c r="ADH472" s="18"/>
      <c r="ADI472" s="18"/>
      <c r="ADJ472" s="18"/>
      <c r="ADK472" s="18"/>
      <c r="ADL472" s="18"/>
      <c r="ADM472" s="18"/>
      <c r="ADN472" s="18"/>
      <c r="ADO472" s="18"/>
      <c r="ADP472" s="18"/>
      <c r="ADQ472" s="18"/>
      <c r="ADR472" s="18"/>
      <c r="ADS472" s="18"/>
      <c r="ADT472" s="18"/>
      <c r="ADU472" s="18"/>
      <c r="ADV472" s="18"/>
      <c r="ADW472" s="18"/>
      <c r="ADX472" s="18"/>
      <c r="ADY472" s="18"/>
      <c r="ADZ472" s="18"/>
      <c r="AEA472" s="18"/>
      <c r="AEB472" s="18"/>
      <c r="AEC472" s="18"/>
      <c r="AED472" s="18"/>
      <c r="AEE472" s="18"/>
      <c r="AEF472" s="18"/>
      <c r="AEG472" s="18"/>
      <c r="AEH472" s="18"/>
      <c r="AEI472" s="18"/>
      <c r="AEJ472" s="18"/>
      <c r="AEK472" s="18"/>
      <c r="AEL472" s="18"/>
      <c r="AEM472" s="18"/>
      <c r="AEN472" s="18"/>
      <c r="AEO472" s="18"/>
      <c r="AEP472" s="18"/>
      <c r="AEQ472" s="18"/>
      <c r="AER472" s="18"/>
      <c r="AES472" s="18"/>
      <c r="AET472" s="18"/>
      <c r="AEU472" s="18"/>
      <c r="AEV472" s="18"/>
      <c r="AEW472" s="18"/>
      <c r="AEX472" s="18"/>
      <c r="AEY472" s="18"/>
      <c r="AEZ472" s="18"/>
      <c r="AFA472" s="18"/>
      <c r="AFB472" s="18"/>
      <c r="AFC472" s="18"/>
      <c r="AFD472" s="18"/>
      <c r="AFE472" s="18"/>
      <c r="AFF472" s="18"/>
      <c r="AFG472" s="18"/>
      <c r="AFH472" s="18"/>
      <c r="AFI472" s="18"/>
      <c r="AFJ472" s="18"/>
      <c r="AFK472" s="18"/>
      <c r="AFL472" s="18"/>
      <c r="AFM472" s="18"/>
      <c r="AFN472" s="18"/>
      <c r="AFO472" s="18"/>
      <c r="AFP472" s="18"/>
      <c r="AFQ472" s="18"/>
      <c r="AFR472" s="18"/>
      <c r="AFS472" s="18"/>
      <c r="AFT472" s="18"/>
      <c r="AFU472" s="18"/>
      <c r="AFV472" s="18"/>
      <c r="AFW472" s="18"/>
      <c r="AFX472" s="18"/>
      <c r="AFY472" s="18"/>
      <c r="AFZ472" s="18"/>
      <c r="AGA472" s="18"/>
      <c r="AGB472" s="18"/>
      <c r="AGC472" s="18"/>
      <c r="AGD472" s="18"/>
      <c r="AGE472" s="18"/>
      <c r="AGF472" s="18"/>
      <c r="AGG472" s="18"/>
      <c r="AGH472" s="18"/>
      <c r="AGI472" s="18"/>
      <c r="AGJ472" s="18"/>
      <c r="AGK472" s="18"/>
      <c r="AGL472" s="18"/>
      <c r="AGM472" s="18"/>
      <c r="AGN472" s="18"/>
      <c r="AGO472" s="18"/>
      <c r="AGP472" s="18"/>
      <c r="AGQ472" s="18"/>
      <c r="AGR472" s="18"/>
      <c r="AGS472" s="18"/>
      <c r="AGT472" s="18"/>
      <c r="AGU472" s="18"/>
      <c r="AGV472" s="18"/>
      <c r="AGW472" s="18"/>
      <c r="AGX472" s="18"/>
      <c r="AGY472" s="18"/>
      <c r="AGZ472" s="18"/>
      <c r="AHA472" s="18"/>
      <c r="AHB472" s="18"/>
      <c r="AHC472" s="18"/>
      <c r="AHD472" s="18"/>
      <c r="AHE472" s="18"/>
      <c r="AHF472" s="18"/>
      <c r="AHG472" s="18"/>
      <c r="AHH472" s="18"/>
      <c r="AHI472" s="18"/>
      <c r="AHJ472" s="18"/>
      <c r="AHK472" s="18"/>
      <c r="AHL472" s="18"/>
      <c r="AHM472" s="18"/>
      <c r="AHN472" s="18"/>
      <c r="AHO472" s="18"/>
      <c r="AHP472" s="18"/>
      <c r="AHQ472" s="18"/>
      <c r="AHR472" s="18"/>
      <c r="AHS472" s="18"/>
      <c r="AHT472" s="18"/>
      <c r="AHU472" s="18"/>
      <c r="AHV472" s="18"/>
      <c r="AHW472" s="18"/>
      <c r="AHX472" s="18"/>
      <c r="AHY472" s="18"/>
      <c r="AHZ472" s="18"/>
      <c r="AIA472" s="18"/>
      <c r="AIB472" s="18"/>
      <c r="AIC472" s="18"/>
      <c r="AID472" s="18"/>
      <c r="AIE472" s="18"/>
      <c r="AIF472" s="18"/>
      <c r="AIG472" s="18"/>
      <c r="AIH472" s="18"/>
      <c r="AII472" s="18"/>
      <c r="AIJ472" s="18"/>
      <c r="AIK472" s="18"/>
      <c r="AIL472" s="18"/>
      <c r="AIM472" s="18"/>
      <c r="AIN472" s="18"/>
      <c r="AIO472" s="18"/>
      <c r="AIP472" s="18"/>
      <c r="AIQ472" s="18"/>
      <c r="AIR472" s="18"/>
      <c r="AIS472" s="18"/>
      <c r="AIT472" s="18"/>
      <c r="AIU472" s="18"/>
      <c r="AIV472" s="18"/>
      <c r="AIW472" s="18"/>
      <c r="AIX472" s="18"/>
      <c r="AIY472" s="18"/>
      <c r="AIZ472" s="18"/>
      <c r="AJA472" s="18"/>
      <c r="AJB472" s="18"/>
      <c r="AJC472" s="18"/>
      <c r="AJD472" s="18"/>
      <c r="AJE472" s="18"/>
      <c r="AJF472" s="18"/>
      <c r="AJG472" s="18"/>
      <c r="AJH472" s="18"/>
      <c r="AJI472" s="18"/>
      <c r="AJJ472" s="18"/>
      <c r="AJK472" s="18"/>
      <c r="AJL472" s="18"/>
      <c r="AJM472" s="18"/>
      <c r="AJN472" s="18"/>
      <c r="AJO472" s="18"/>
      <c r="AJP472" s="18"/>
      <c r="AJQ472" s="18"/>
      <c r="AJR472" s="18"/>
      <c r="AJS472" s="18"/>
      <c r="AJT472" s="18"/>
      <c r="AJU472" s="18"/>
      <c r="AJV472" s="18"/>
      <c r="AJW472" s="18"/>
      <c r="AJX472" s="18"/>
      <c r="AJY472" s="18"/>
      <c r="AJZ472" s="18"/>
      <c r="AKA472" s="18"/>
      <c r="AKB472" s="18"/>
      <c r="AKC472" s="18"/>
      <c r="AKD472" s="18"/>
      <c r="AKE472" s="18"/>
      <c r="AKF472" s="18"/>
      <c r="AKG472" s="18"/>
      <c r="AKH472" s="18"/>
      <c r="AKI472" s="18"/>
      <c r="AKJ472" s="18"/>
      <c r="AKK472" s="18"/>
      <c r="AKL472" s="18"/>
      <c r="AKM472" s="18"/>
      <c r="AKN472" s="18"/>
      <c r="AKO472" s="18"/>
      <c r="AKP472" s="18"/>
      <c r="AKQ472" s="18"/>
      <c r="AKR472" s="18"/>
      <c r="AKS472" s="18"/>
      <c r="AKT472" s="18"/>
      <c r="AKU472" s="18"/>
      <c r="AKV472" s="18"/>
      <c r="AKW472" s="18"/>
      <c r="AKX472" s="18"/>
      <c r="AKY472" s="18"/>
      <c r="AKZ472" s="18"/>
      <c r="ALA472" s="18"/>
      <c r="ALB472" s="18"/>
      <c r="ALC472" s="18"/>
      <c r="ALD472" s="18"/>
      <c r="ALE472" s="18"/>
      <c r="ALF472" s="18"/>
      <c r="ALG472" s="18"/>
      <c r="ALH472" s="18"/>
      <c r="ALI472" s="18"/>
      <c r="ALJ472" s="18"/>
      <c r="ALK472" s="18"/>
      <c r="ALL472" s="18"/>
      <c r="ALM472" s="18"/>
      <c r="ALN472" s="18"/>
      <c r="ALO472" s="18"/>
      <c r="ALP472" s="18"/>
      <c r="ALQ472" s="18"/>
      <c r="ALR472" s="18"/>
      <c r="ALS472" s="18"/>
      <c r="ALT472" s="18"/>
      <c r="ALU472" s="18"/>
      <c r="ALV472" s="18"/>
      <c r="ALW472" s="18"/>
      <c r="ALX472" s="18"/>
      <c r="ALY472" s="18"/>
      <c r="ALZ472" s="18"/>
      <c r="AMA472" s="18"/>
      <c r="AMB472" s="18"/>
      <c r="AMC472" s="18"/>
      <c r="AMD472" s="18"/>
      <c r="AME472" s="18"/>
      <c r="AMF472" s="18"/>
      <c r="AMG472" s="18"/>
      <c r="AMH472" s="18"/>
      <c r="AMI472" s="18"/>
      <c r="AMJ472" s="18"/>
      <c r="AMK472" s="18"/>
      <c r="AML472" s="18"/>
    </row>
    <row r="473" spans="2:1026" ht="36.75" customHeight="1" x14ac:dyDescent="0.25">
      <c r="C473" s="165"/>
      <c r="D473" s="49"/>
      <c r="E473" s="49"/>
      <c r="F473" s="49"/>
      <c r="G473" s="166"/>
      <c r="H473" s="20"/>
      <c r="J473" s="18"/>
      <c r="K473" s="50"/>
      <c r="L473" s="18"/>
      <c r="M473" s="19"/>
      <c r="N473" s="21"/>
      <c r="P473" s="19"/>
      <c r="Q473" s="22"/>
      <c r="R473" s="20"/>
      <c r="S473" s="19"/>
      <c r="T473" s="22"/>
      <c r="U473" s="20"/>
      <c r="V473" s="19"/>
      <c r="W473" s="22"/>
      <c r="Y473" s="19"/>
      <c r="Z473" s="22"/>
      <c r="AA473" s="22"/>
      <c r="AB473" s="19"/>
      <c r="AC473" s="18"/>
      <c r="AD473" s="18"/>
    </row>
    <row r="474" spans="2:1026" ht="36.75" customHeight="1" x14ac:dyDescent="0.25">
      <c r="B474" s="192" t="s">
        <v>286</v>
      </c>
      <c r="C474" s="192"/>
      <c r="D474" s="192"/>
      <c r="E474" s="192"/>
      <c r="F474" s="192"/>
      <c r="G474" s="166"/>
      <c r="H474" s="20"/>
      <c r="J474" s="18"/>
      <c r="K474" s="50"/>
      <c r="L474" s="18"/>
      <c r="M474" s="19"/>
      <c r="N474" s="21"/>
      <c r="P474" s="19"/>
      <c r="Q474" s="22"/>
      <c r="R474" s="20"/>
      <c r="S474" s="19"/>
      <c r="T474" s="22"/>
      <c r="U474" s="20"/>
      <c r="V474" s="19"/>
      <c r="W474" s="22"/>
      <c r="Y474" s="19"/>
      <c r="Z474" s="22"/>
      <c r="AA474" s="22"/>
      <c r="AB474" s="19"/>
      <c r="AC474" s="18"/>
      <c r="AD474" s="18"/>
    </row>
    <row r="475" spans="2:1026" ht="36.75" customHeight="1" x14ac:dyDescent="0.25">
      <c r="B475" s="192" t="s">
        <v>12</v>
      </c>
      <c r="C475" s="192" t="s">
        <v>44</v>
      </c>
      <c r="D475" s="192"/>
      <c r="E475" s="78">
        <f>E34</f>
        <v>1.0209999999999999</v>
      </c>
      <c r="F475" s="78" t="str">
        <f>F34</f>
        <v>ADECUADO.</v>
      </c>
      <c r="G475" s="166"/>
      <c r="H475" s="20"/>
      <c r="J475" s="18"/>
      <c r="K475" s="50"/>
      <c r="L475" s="18"/>
      <c r="M475" s="19"/>
      <c r="N475" s="21"/>
      <c r="P475" s="19"/>
      <c r="Q475" s="22"/>
      <c r="R475" s="20"/>
      <c r="S475" s="19"/>
      <c r="T475" s="22"/>
      <c r="U475" s="20"/>
      <c r="V475" s="19"/>
      <c r="W475" s="22"/>
      <c r="Y475" s="19"/>
      <c r="Z475" s="22"/>
      <c r="AA475" s="22"/>
      <c r="AB475" s="19"/>
      <c r="AC475" s="18"/>
      <c r="AD475" s="18"/>
    </row>
    <row r="476" spans="2:1026" ht="36.75" customHeight="1" x14ac:dyDescent="0.25">
      <c r="B476" s="192"/>
      <c r="C476" s="192" t="s">
        <v>45</v>
      </c>
      <c r="D476" s="192"/>
      <c r="E476" s="78">
        <f>E35</f>
        <v>0.55900000000000005</v>
      </c>
      <c r="F476" s="78" t="str">
        <f>F35</f>
        <v>NO ADECUADO.</v>
      </c>
      <c r="G476" s="166"/>
      <c r="H476" s="20"/>
      <c r="J476" s="18"/>
      <c r="K476" s="50"/>
      <c r="L476" s="18"/>
      <c r="M476" s="19"/>
      <c r="N476" s="21"/>
      <c r="P476" s="19"/>
      <c r="Q476" s="22"/>
      <c r="R476" s="20"/>
      <c r="S476" s="19"/>
      <c r="T476" s="22"/>
      <c r="U476" s="20"/>
      <c r="V476" s="19"/>
      <c r="W476" s="22"/>
      <c r="Y476" s="19"/>
      <c r="Z476" s="22"/>
      <c r="AA476" s="22"/>
      <c r="AB476" s="19"/>
      <c r="AC476" s="18"/>
      <c r="AD476" s="18"/>
    </row>
    <row r="477" spans="2:1026" ht="36.75" customHeight="1" x14ac:dyDescent="0.25">
      <c r="B477" s="192"/>
      <c r="C477" s="192" t="s">
        <v>273</v>
      </c>
      <c r="D477" s="192"/>
      <c r="E477" s="78">
        <f>D273</f>
        <v>0.88273999999999997</v>
      </c>
      <c r="F477" s="78" t="str">
        <f>E273</f>
        <v>SATISFACTORIO.</v>
      </c>
      <c r="G477" s="166"/>
      <c r="H477" s="20"/>
      <c r="J477" s="18"/>
      <c r="K477" s="50"/>
      <c r="L477" s="18"/>
      <c r="M477" s="19"/>
      <c r="N477" s="21"/>
      <c r="P477" s="19"/>
      <c r="Q477" s="22"/>
      <c r="R477" s="20"/>
      <c r="S477" s="19"/>
      <c r="T477" s="22"/>
      <c r="U477" s="20"/>
      <c r="V477" s="19"/>
      <c r="W477" s="22"/>
      <c r="Y477" s="19"/>
      <c r="Z477" s="22"/>
      <c r="AA477" s="22"/>
      <c r="AB477" s="19"/>
      <c r="AC477" s="18"/>
      <c r="AD477" s="18"/>
    </row>
    <row r="478" spans="2:1026" ht="59.25" customHeight="1" x14ac:dyDescent="0.25">
      <c r="B478" s="192" t="s">
        <v>275</v>
      </c>
      <c r="C478" s="192" t="s">
        <v>287</v>
      </c>
      <c r="D478" s="59" t="s">
        <v>288</v>
      </c>
      <c r="E478" s="78" t="s">
        <v>283</v>
      </c>
      <c r="F478" s="78" t="s">
        <v>283</v>
      </c>
      <c r="G478" s="166"/>
      <c r="H478" s="20"/>
      <c r="J478" s="18"/>
      <c r="K478" s="50"/>
      <c r="L478" s="18"/>
      <c r="M478" s="19"/>
      <c r="N478" s="21"/>
      <c r="P478" s="19"/>
      <c r="Q478" s="22"/>
      <c r="R478" s="20"/>
      <c r="S478" s="19"/>
      <c r="T478" s="22"/>
      <c r="U478" s="20"/>
      <c r="V478" s="19"/>
      <c r="W478" s="22"/>
      <c r="Y478" s="19"/>
      <c r="Z478" s="22"/>
      <c r="AA478" s="22"/>
      <c r="AB478" s="19"/>
      <c r="AC478" s="18"/>
      <c r="AD478" s="18"/>
    </row>
    <row r="479" spans="2:1026" ht="59.25" customHeight="1" x14ac:dyDescent="0.25">
      <c r="B479" s="192"/>
      <c r="C479" s="192"/>
      <c r="D479" s="59" t="s">
        <v>289</v>
      </c>
      <c r="E479" s="78" t="s">
        <v>283</v>
      </c>
      <c r="F479" s="78" t="s">
        <v>283</v>
      </c>
      <c r="G479" s="166"/>
      <c r="H479" s="20"/>
      <c r="J479" s="18"/>
      <c r="K479" s="50"/>
      <c r="L479" s="18"/>
      <c r="M479" s="19"/>
      <c r="N479" s="21"/>
      <c r="P479" s="19"/>
      <c r="Q479" s="22"/>
      <c r="R479" s="20"/>
      <c r="S479" s="19"/>
      <c r="T479" s="22"/>
      <c r="U479" s="20"/>
      <c r="V479" s="19"/>
      <c r="W479" s="22"/>
      <c r="Y479" s="19"/>
      <c r="Z479" s="22"/>
      <c r="AA479" s="22"/>
      <c r="AB479" s="19"/>
      <c r="AC479" s="18"/>
      <c r="AD479" s="18"/>
    </row>
    <row r="480" spans="2:1026" ht="59.25" customHeight="1" x14ac:dyDescent="0.25">
      <c r="B480" s="192"/>
      <c r="C480" s="192" t="s">
        <v>290</v>
      </c>
      <c r="D480" s="59" t="s">
        <v>288</v>
      </c>
      <c r="E480" s="78" t="s">
        <v>283</v>
      </c>
      <c r="F480" s="78" t="s">
        <v>283</v>
      </c>
      <c r="G480" s="166"/>
      <c r="H480" s="20"/>
      <c r="J480" s="18"/>
      <c r="K480" s="50"/>
      <c r="L480" s="18"/>
      <c r="M480" s="19"/>
      <c r="N480" s="21"/>
      <c r="P480" s="19"/>
      <c r="Q480" s="22"/>
      <c r="R480" s="20"/>
      <c r="S480" s="19"/>
      <c r="T480" s="22"/>
      <c r="U480" s="20"/>
      <c r="V480" s="19"/>
      <c r="W480" s="22"/>
      <c r="Y480" s="19"/>
      <c r="Z480" s="22"/>
      <c r="AA480" s="22"/>
      <c r="AB480" s="19"/>
      <c r="AC480" s="18"/>
      <c r="AD480" s="18"/>
    </row>
    <row r="481" spans="2:1026" ht="59.25" customHeight="1" x14ac:dyDescent="0.25">
      <c r="B481" s="192"/>
      <c r="C481" s="192"/>
      <c r="D481" s="59" t="s">
        <v>289</v>
      </c>
      <c r="E481" s="78" t="s">
        <v>283</v>
      </c>
      <c r="F481" s="78" t="s">
        <v>283</v>
      </c>
      <c r="G481" s="166"/>
      <c r="H481" s="20"/>
      <c r="J481" s="18"/>
      <c r="K481" s="50"/>
      <c r="L481" s="18"/>
      <c r="M481" s="19"/>
      <c r="N481" s="21"/>
      <c r="P481" s="19"/>
      <c r="Q481" s="22"/>
      <c r="R481" s="20"/>
      <c r="S481" s="19"/>
      <c r="T481" s="22"/>
      <c r="U481" s="20"/>
      <c r="V481" s="19"/>
      <c r="W481" s="22"/>
      <c r="Y481" s="19"/>
      <c r="Z481" s="22"/>
      <c r="AA481" s="22"/>
      <c r="AB481" s="19"/>
      <c r="AC481" s="18"/>
      <c r="AD481" s="18"/>
    </row>
    <row r="482" spans="2:1026" ht="33" customHeight="1" x14ac:dyDescent="0.25">
      <c r="I482" s="38"/>
      <c r="J482" s="48"/>
    </row>
    <row r="483" spans="2:1026" x14ac:dyDescent="0.25">
      <c r="I483" s="38"/>
      <c r="J483" s="48"/>
    </row>
    <row r="484" spans="2:1026" ht="33.75" hidden="1" customHeight="1" x14ac:dyDescent="0.25">
      <c r="J484" s="18"/>
      <c r="L484" s="18"/>
      <c r="M484" s="167"/>
    </row>
    <row r="485" spans="2:1026" ht="35.25" hidden="1" customHeight="1" x14ac:dyDescent="0.25">
      <c r="I485" s="38"/>
      <c r="J485" s="48"/>
    </row>
    <row r="486" spans="2:1026" ht="45" hidden="1" customHeight="1" x14ac:dyDescent="0.25">
      <c r="H486" s="49"/>
      <c r="I486" s="38"/>
      <c r="J486" s="48"/>
    </row>
    <row r="487" spans="2:1026" ht="15.75" hidden="1" customHeight="1" x14ac:dyDescent="0.25">
      <c r="F487" s="38"/>
      <c r="G487" s="38"/>
      <c r="H487" s="38"/>
      <c r="J487" s="20"/>
    </row>
    <row r="488" spans="2:1026" s="85" customFormat="1" ht="35.1" customHeight="1" x14ac:dyDescent="0.25">
      <c r="C488" s="168" t="s">
        <v>291</v>
      </c>
      <c r="J488" s="86"/>
      <c r="L488" s="87"/>
      <c r="M488" s="86"/>
      <c r="O488" s="87"/>
      <c r="P488" s="140"/>
      <c r="Q488" s="87"/>
      <c r="R488" s="87"/>
      <c r="S488" s="93"/>
      <c r="T488" s="86"/>
      <c r="U488" s="87"/>
      <c r="V488" s="93"/>
      <c r="W488" s="86"/>
      <c r="X488" s="87"/>
      <c r="Y488" s="93"/>
      <c r="Z488" s="87"/>
      <c r="AA488" s="87"/>
      <c r="AB488" s="93"/>
      <c r="AC488" s="93"/>
      <c r="AD488" s="87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  <c r="CX488" s="40"/>
      <c r="CY488" s="40"/>
      <c r="CZ488" s="40"/>
      <c r="DA488" s="40"/>
      <c r="DB488" s="40"/>
      <c r="DC488" s="40"/>
      <c r="DD488" s="40"/>
      <c r="DE488" s="40"/>
      <c r="DF488" s="40"/>
      <c r="DG488" s="40"/>
      <c r="DH488" s="40"/>
      <c r="DI488" s="40"/>
      <c r="DJ488" s="40"/>
      <c r="DK488" s="40"/>
      <c r="DL488" s="40"/>
      <c r="DM488" s="40"/>
      <c r="DN488" s="40"/>
      <c r="DO488" s="40"/>
      <c r="DP488" s="40"/>
      <c r="DQ488" s="40"/>
      <c r="DR488" s="40"/>
      <c r="DS488" s="40"/>
      <c r="DT488" s="40"/>
      <c r="DU488" s="40"/>
      <c r="DV488" s="40"/>
      <c r="DW488" s="40"/>
      <c r="DX488" s="40"/>
      <c r="DY488" s="40"/>
      <c r="DZ488" s="40"/>
      <c r="EA488" s="40"/>
      <c r="EB488" s="40"/>
      <c r="EC488" s="40"/>
      <c r="ED488" s="40"/>
      <c r="EE488" s="40"/>
      <c r="EF488" s="40"/>
      <c r="EG488" s="40"/>
      <c r="EH488" s="40"/>
      <c r="EI488" s="40"/>
      <c r="EJ488" s="40"/>
      <c r="EK488" s="40"/>
      <c r="EL488" s="40"/>
      <c r="EM488" s="40"/>
      <c r="EN488" s="40"/>
      <c r="EO488" s="40"/>
      <c r="EP488" s="40"/>
      <c r="EQ488" s="40"/>
      <c r="ER488" s="40"/>
      <c r="ES488" s="40"/>
      <c r="ET488" s="40"/>
      <c r="EU488" s="40"/>
      <c r="EV488" s="40"/>
      <c r="EW488" s="40"/>
      <c r="EX488" s="40"/>
      <c r="EY488" s="40"/>
      <c r="EZ488" s="40"/>
      <c r="FA488" s="40"/>
      <c r="FB488" s="40"/>
      <c r="FC488" s="40"/>
      <c r="FD488" s="40"/>
      <c r="FE488" s="40"/>
      <c r="FF488" s="40"/>
      <c r="FG488" s="40"/>
      <c r="FH488" s="40"/>
      <c r="FI488" s="40"/>
      <c r="FJ488" s="40"/>
      <c r="FK488" s="40"/>
      <c r="FL488" s="40"/>
      <c r="FM488" s="40"/>
      <c r="FN488" s="40"/>
      <c r="FO488" s="40"/>
      <c r="FP488" s="40"/>
      <c r="FQ488" s="40"/>
      <c r="FR488" s="40"/>
      <c r="FS488" s="40"/>
      <c r="FT488" s="40"/>
      <c r="FU488" s="40"/>
      <c r="FV488" s="40"/>
      <c r="FW488" s="40"/>
      <c r="FX488" s="40"/>
      <c r="FY488" s="40"/>
      <c r="FZ488" s="40"/>
      <c r="GA488" s="40"/>
      <c r="GB488" s="40"/>
      <c r="GC488" s="40"/>
      <c r="GD488" s="40"/>
      <c r="GE488" s="40"/>
      <c r="GF488" s="40"/>
      <c r="GG488" s="40"/>
      <c r="GH488" s="40"/>
      <c r="GI488" s="40"/>
      <c r="GJ488" s="40"/>
      <c r="GK488" s="40"/>
      <c r="GL488" s="40"/>
      <c r="GM488" s="40"/>
      <c r="GN488" s="40"/>
      <c r="GO488" s="40"/>
      <c r="GP488" s="40"/>
      <c r="GQ488" s="40"/>
      <c r="GR488" s="40"/>
      <c r="GS488" s="40"/>
      <c r="GT488" s="40"/>
      <c r="GU488" s="40"/>
      <c r="GV488" s="40"/>
      <c r="GW488" s="40"/>
      <c r="GX488" s="40"/>
      <c r="GY488" s="40"/>
      <c r="GZ488" s="40"/>
      <c r="HA488" s="40"/>
      <c r="HB488" s="40"/>
      <c r="HC488" s="40"/>
      <c r="HD488" s="40"/>
      <c r="HE488" s="40"/>
      <c r="HF488" s="40"/>
      <c r="HG488" s="40"/>
      <c r="HH488" s="40"/>
      <c r="HI488" s="40"/>
      <c r="HJ488" s="40"/>
      <c r="HK488" s="40"/>
      <c r="HL488" s="40"/>
      <c r="HM488" s="40"/>
      <c r="HN488" s="40"/>
      <c r="HO488" s="40"/>
      <c r="HP488" s="40"/>
      <c r="HQ488" s="40"/>
      <c r="HR488" s="40"/>
      <c r="HS488" s="40"/>
      <c r="HT488" s="40"/>
      <c r="HU488" s="40"/>
      <c r="HV488" s="40"/>
      <c r="HW488" s="40"/>
      <c r="HX488" s="40"/>
      <c r="HY488" s="40"/>
      <c r="HZ488" s="40"/>
      <c r="IA488" s="40"/>
      <c r="IB488" s="40"/>
      <c r="IC488" s="40"/>
      <c r="ID488" s="40"/>
      <c r="IE488" s="40"/>
      <c r="IF488" s="40"/>
      <c r="IG488" s="40"/>
      <c r="IH488" s="40"/>
      <c r="II488" s="40"/>
      <c r="IJ488" s="40"/>
      <c r="IK488" s="40"/>
      <c r="IL488" s="40"/>
      <c r="IM488" s="40"/>
      <c r="IN488" s="40"/>
      <c r="IO488" s="40"/>
      <c r="IP488" s="40"/>
      <c r="IQ488" s="40"/>
      <c r="IR488" s="40"/>
      <c r="IS488" s="40"/>
      <c r="IT488" s="40"/>
      <c r="IU488" s="40"/>
      <c r="IV488" s="40"/>
      <c r="IW488" s="40"/>
      <c r="IX488" s="40"/>
      <c r="IY488" s="40"/>
      <c r="IZ488" s="40"/>
      <c r="JA488" s="40"/>
      <c r="JB488" s="40"/>
      <c r="JC488" s="40"/>
      <c r="JD488" s="40"/>
      <c r="JE488" s="40"/>
      <c r="JF488" s="40"/>
      <c r="JG488" s="40"/>
      <c r="JH488" s="40"/>
      <c r="JI488" s="40"/>
      <c r="JJ488" s="40"/>
      <c r="JK488" s="40"/>
      <c r="JL488" s="40"/>
      <c r="JM488" s="40"/>
      <c r="JN488" s="40"/>
      <c r="JO488" s="40"/>
      <c r="JP488" s="40"/>
      <c r="JQ488" s="40"/>
      <c r="JR488" s="40"/>
      <c r="JS488" s="40"/>
      <c r="JT488" s="40"/>
      <c r="JU488" s="40"/>
      <c r="JV488" s="40"/>
      <c r="JW488" s="40"/>
      <c r="JX488" s="40"/>
      <c r="JY488" s="40"/>
      <c r="JZ488" s="40"/>
      <c r="KA488" s="40"/>
      <c r="KB488" s="40"/>
      <c r="KC488" s="40"/>
      <c r="KD488" s="40"/>
      <c r="KE488" s="40"/>
      <c r="KF488" s="40"/>
      <c r="KG488" s="40"/>
      <c r="KH488" s="40"/>
      <c r="KI488" s="40"/>
      <c r="KJ488" s="40"/>
      <c r="KK488" s="40"/>
      <c r="KL488" s="40"/>
      <c r="KM488" s="40"/>
      <c r="KN488" s="40"/>
      <c r="KO488" s="40"/>
      <c r="KP488" s="40"/>
      <c r="KQ488" s="40"/>
      <c r="KR488" s="40"/>
      <c r="KS488" s="40"/>
      <c r="KT488" s="40"/>
      <c r="KU488" s="40"/>
      <c r="KV488" s="40"/>
      <c r="KW488" s="40"/>
      <c r="KX488" s="40"/>
      <c r="KY488" s="40"/>
      <c r="KZ488" s="40"/>
      <c r="LA488" s="40"/>
      <c r="LB488" s="40"/>
      <c r="LC488" s="40"/>
      <c r="LD488" s="40"/>
      <c r="LE488" s="40"/>
      <c r="LF488" s="40"/>
      <c r="LG488" s="40"/>
      <c r="LH488" s="40"/>
      <c r="LI488" s="40"/>
      <c r="LJ488" s="40"/>
      <c r="LK488" s="40"/>
      <c r="LL488" s="40"/>
      <c r="LM488" s="40"/>
      <c r="LN488" s="40"/>
      <c r="LO488" s="40"/>
      <c r="LP488" s="40"/>
      <c r="LQ488" s="40"/>
      <c r="LR488" s="40"/>
      <c r="LS488" s="40"/>
      <c r="LT488" s="40"/>
      <c r="LU488" s="40"/>
      <c r="LV488" s="40"/>
      <c r="LW488" s="40"/>
      <c r="LX488" s="40"/>
      <c r="LY488" s="40"/>
      <c r="LZ488" s="40"/>
      <c r="MA488" s="40"/>
      <c r="MB488" s="40"/>
      <c r="MC488" s="40"/>
      <c r="MD488" s="40"/>
      <c r="ME488" s="40"/>
      <c r="MF488" s="40"/>
      <c r="MG488" s="40"/>
      <c r="MH488" s="40"/>
      <c r="MI488" s="40"/>
      <c r="MJ488" s="40"/>
      <c r="MK488" s="40"/>
      <c r="ML488" s="40"/>
      <c r="MM488" s="40"/>
      <c r="MN488" s="40"/>
      <c r="MO488" s="40"/>
      <c r="MP488" s="40"/>
      <c r="MQ488" s="40"/>
      <c r="MR488" s="40"/>
      <c r="MS488" s="40"/>
      <c r="MT488" s="40"/>
      <c r="MU488" s="40"/>
      <c r="MV488" s="40"/>
      <c r="MW488" s="40"/>
      <c r="MX488" s="40"/>
      <c r="MY488" s="40"/>
      <c r="MZ488" s="40"/>
      <c r="NA488" s="40"/>
      <c r="NB488" s="40"/>
      <c r="NC488" s="40"/>
      <c r="ND488" s="40"/>
      <c r="NE488" s="40"/>
      <c r="NF488" s="40"/>
      <c r="NG488" s="40"/>
      <c r="NH488" s="40"/>
      <c r="NI488" s="40"/>
      <c r="NJ488" s="40"/>
      <c r="NK488" s="40"/>
      <c r="NL488" s="40"/>
      <c r="NM488" s="40"/>
      <c r="NN488" s="40"/>
      <c r="NO488" s="40"/>
      <c r="NP488" s="40"/>
      <c r="NQ488" s="40"/>
      <c r="NR488" s="40"/>
      <c r="NS488" s="40"/>
      <c r="NT488" s="40"/>
      <c r="NU488" s="18"/>
      <c r="NV488" s="18"/>
      <c r="NW488" s="18"/>
      <c r="NX488" s="18"/>
      <c r="NY488" s="18"/>
      <c r="NZ488" s="18"/>
      <c r="OA488" s="18"/>
      <c r="OB488" s="18"/>
      <c r="OC488" s="18"/>
      <c r="OD488" s="18"/>
      <c r="OE488" s="18"/>
      <c r="OF488" s="18"/>
      <c r="OG488" s="18"/>
      <c r="OH488" s="18"/>
      <c r="OI488" s="18"/>
      <c r="OJ488" s="18"/>
      <c r="OK488" s="18"/>
      <c r="OL488" s="18"/>
      <c r="OM488" s="18"/>
      <c r="ON488" s="18"/>
      <c r="OO488" s="18"/>
      <c r="OP488" s="18"/>
      <c r="OQ488" s="18"/>
      <c r="OR488" s="18"/>
      <c r="OS488" s="18"/>
      <c r="OT488" s="18"/>
      <c r="OU488" s="18"/>
      <c r="OV488" s="18"/>
      <c r="OW488" s="18"/>
      <c r="OX488" s="18"/>
      <c r="OY488" s="18"/>
      <c r="OZ488" s="18"/>
      <c r="PA488" s="18"/>
      <c r="PB488" s="18"/>
      <c r="PC488" s="18"/>
      <c r="PD488" s="18"/>
      <c r="PE488" s="18"/>
      <c r="PF488" s="18"/>
      <c r="PG488" s="18"/>
      <c r="PH488" s="18"/>
      <c r="PI488" s="18"/>
      <c r="PJ488" s="18"/>
      <c r="PK488" s="18"/>
      <c r="PL488" s="18"/>
      <c r="PM488" s="18"/>
      <c r="PN488" s="18"/>
      <c r="PO488" s="18"/>
      <c r="PP488" s="18"/>
      <c r="PQ488" s="18"/>
      <c r="PR488" s="18"/>
      <c r="PS488" s="18"/>
      <c r="PT488" s="18"/>
      <c r="PU488" s="18"/>
      <c r="PV488" s="18"/>
      <c r="PW488" s="18"/>
      <c r="PX488" s="18"/>
      <c r="PY488" s="18"/>
      <c r="PZ488" s="18"/>
      <c r="QA488" s="18"/>
      <c r="QB488" s="18"/>
      <c r="QC488" s="18"/>
      <c r="QD488" s="18"/>
      <c r="QE488" s="18"/>
      <c r="QF488" s="18"/>
      <c r="QG488" s="18"/>
      <c r="QH488" s="18"/>
      <c r="QI488" s="18"/>
      <c r="QJ488" s="18"/>
      <c r="QK488" s="18"/>
      <c r="QL488" s="18"/>
      <c r="QM488" s="18"/>
      <c r="QN488" s="18"/>
      <c r="QO488" s="18"/>
      <c r="QP488" s="18"/>
      <c r="QQ488" s="18"/>
      <c r="QR488" s="18"/>
      <c r="QS488" s="18"/>
      <c r="QT488" s="18"/>
      <c r="QU488" s="18"/>
      <c r="QV488" s="18"/>
      <c r="QW488" s="18"/>
      <c r="QX488" s="18"/>
      <c r="QY488" s="18"/>
      <c r="QZ488" s="18"/>
      <c r="RA488" s="18"/>
      <c r="RB488" s="18"/>
      <c r="RC488" s="18"/>
      <c r="RD488" s="18"/>
      <c r="RE488" s="18"/>
      <c r="RF488" s="18"/>
      <c r="RG488" s="18"/>
      <c r="RH488" s="18"/>
      <c r="RI488" s="18"/>
      <c r="RJ488" s="18"/>
      <c r="RK488" s="18"/>
      <c r="RL488" s="18"/>
      <c r="RM488" s="18"/>
      <c r="RN488" s="18"/>
      <c r="RO488" s="18"/>
      <c r="RP488" s="18"/>
      <c r="RQ488" s="18"/>
      <c r="RR488" s="18"/>
      <c r="RS488" s="18"/>
      <c r="RT488" s="18"/>
      <c r="RU488" s="18"/>
      <c r="RV488" s="18"/>
      <c r="RW488" s="18"/>
      <c r="RX488" s="18"/>
      <c r="RY488" s="18"/>
      <c r="RZ488" s="18"/>
      <c r="SA488" s="18"/>
      <c r="SB488" s="18"/>
      <c r="SC488" s="18"/>
      <c r="SD488" s="18"/>
      <c r="SE488" s="18"/>
      <c r="SF488" s="18"/>
      <c r="SG488" s="18"/>
      <c r="SH488" s="18"/>
      <c r="SI488" s="18"/>
      <c r="SJ488" s="18"/>
      <c r="SK488" s="18"/>
      <c r="SL488" s="18"/>
      <c r="SM488" s="18"/>
      <c r="SN488" s="18"/>
      <c r="SO488" s="18"/>
      <c r="SP488" s="18"/>
      <c r="SQ488" s="18"/>
      <c r="SR488" s="18"/>
      <c r="SS488" s="18"/>
      <c r="ST488" s="18"/>
      <c r="SU488" s="18"/>
      <c r="SV488" s="18"/>
      <c r="SW488" s="18"/>
      <c r="SX488" s="18"/>
      <c r="SY488" s="18"/>
      <c r="SZ488" s="18"/>
      <c r="TA488" s="18"/>
      <c r="TB488" s="18"/>
      <c r="TC488" s="18"/>
      <c r="TD488" s="18"/>
      <c r="TE488" s="18"/>
      <c r="TF488" s="18"/>
      <c r="TG488" s="18"/>
      <c r="TH488" s="18"/>
      <c r="TI488" s="18"/>
      <c r="TJ488" s="18"/>
      <c r="TK488" s="18"/>
      <c r="TL488" s="18"/>
      <c r="TM488" s="18"/>
      <c r="TN488" s="18"/>
      <c r="TO488" s="18"/>
      <c r="TP488" s="18"/>
      <c r="TQ488" s="18"/>
      <c r="TR488" s="18"/>
      <c r="TS488" s="18"/>
      <c r="TT488" s="18"/>
      <c r="TU488" s="18"/>
      <c r="TV488" s="18"/>
      <c r="TW488" s="18"/>
      <c r="TX488" s="18"/>
      <c r="TY488" s="18"/>
      <c r="TZ488" s="18"/>
      <c r="UA488" s="18"/>
      <c r="UB488" s="18"/>
      <c r="UC488" s="18"/>
      <c r="UD488" s="18"/>
      <c r="UE488" s="18"/>
      <c r="UF488" s="18"/>
      <c r="UG488" s="18"/>
      <c r="UH488" s="18"/>
      <c r="UI488" s="18"/>
      <c r="UJ488" s="18"/>
      <c r="UK488" s="18"/>
      <c r="UL488" s="18"/>
      <c r="UM488" s="18"/>
      <c r="UN488" s="18"/>
      <c r="UO488" s="18"/>
      <c r="UP488" s="18"/>
      <c r="UQ488" s="18"/>
      <c r="UR488" s="18"/>
      <c r="US488" s="18"/>
      <c r="UT488" s="18"/>
      <c r="UU488" s="18"/>
      <c r="UV488" s="18"/>
      <c r="UW488" s="18"/>
      <c r="UX488" s="18"/>
      <c r="UY488" s="18"/>
      <c r="UZ488" s="18"/>
      <c r="VA488" s="18"/>
      <c r="VB488" s="18"/>
      <c r="VC488" s="18"/>
      <c r="VD488" s="18"/>
      <c r="VE488" s="18"/>
      <c r="VF488" s="18"/>
      <c r="VG488" s="18"/>
      <c r="VH488" s="18"/>
      <c r="VI488" s="18"/>
      <c r="VJ488" s="18"/>
      <c r="VK488" s="18"/>
      <c r="VL488" s="18"/>
      <c r="VM488" s="18"/>
      <c r="VN488" s="18"/>
      <c r="VO488" s="18"/>
      <c r="VP488" s="18"/>
      <c r="VQ488" s="18"/>
      <c r="VR488" s="18"/>
      <c r="VS488" s="18"/>
      <c r="VT488" s="18"/>
      <c r="VU488" s="18"/>
      <c r="VV488" s="18"/>
      <c r="VW488" s="18"/>
      <c r="VX488" s="18"/>
      <c r="VY488" s="18"/>
      <c r="VZ488" s="18"/>
      <c r="WA488" s="18"/>
      <c r="WB488" s="18"/>
      <c r="WC488" s="18"/>
      <c r="WD488" s="18"/>
      <c r="WE488" s="18"/>
      <c r="WF488" s="18"/>
      <c r="WG488" s="18"/>
      <c r="WH488" s="18"/>
      <c r="WI488" s="18"/>
      <c r="WJ488" s="18"/>
      <c r="WK488" s="18"/>
      <c r="WL488" s="18"/>
      <c r="WM488" s="18"/>
      <c r="WN488" s="18"/>
      <c r="WO488" s="18"/>
      <c r="WP488" s="18"/>
      <c r="WQ488" s="18"/>
      <c r="WR488" s="18"/>
      <c r="WS488" s="18"/>
      <c r="WT488" s="18"/>
      <c r="WU488" s="18"/>
      <c r="WV488" s="18"/>
      <c r="WW488" s="18"/>
      <c r="WX488" s="18"/>
      <c r="WY488" s="18"/>
      <c r="WZ488" s="18"/>
      <c r="XA488" s="18"/>
      <c r="XB488" s="18"/>
      <c r="XC488" s="18"/>
      <c r="XD488" s="18"/>
      <c r="XE488" s="18"/>
      <c r="XF488" s="18"/>
      <c r="XG488" s="18"/>
      <c r="XH488" s="18"/>
      <c r="XI488" s="18"/>
      <c r="XJ488" s="18"/>
      <c r="XK488" s="18"/>
      <c r="XL488" s="18"/>
      <c r="XM488" s="18"/>
      <c r="XN488" s="18"/>
      <c r="XO488" s="18"/>
      <c r="XP488" s="18"/>
      <c r="XQ488" s="18"/>
      <c r="XR488" s="18"/>
      <c r="XS488" s="18"/>
      <c r="XT488" s="18"/>
      <c r="XU488" s="18"/>
      <c r="XV488" s="18"/>
      <c r="XW488" s="18"/>
      <c r="XX488" s="18"/>
      <c r="XY488" s="18"/>
      <c r="XZ488" s="18"/>
      <c r="YA488" s="18"/>
      <c r="YB488" s="18"/>
      <c r="YC488" s="18"/>
      <c r="YD488" s="18"/>
      <c r="YE488" s="18"/>
      <c r="YF488" s="18"/>
      <c r="YG488" s="18"/>
      <c r="YH488" s="18"/>
      <c r="YI488" s="18"/>
      <c r="YJ488" s="18"/>
      <c r="YK488" s="18"/>
      <c r="YL488" s="18"/>
      <c r="YM488" s="18"/>
      <c r="YN488" s="18"/>
      <c r="YO488" s="18"/>
      <c r="YP488" s="18"/>
      <c r="YQ488" s="18"/>
      <c r="YR488" s="18"/>
      <c r="YS488" s="18"/>
      <c r="YT488" s="18"/>
      <c r="YU488" s="18"/>
      <c r="YV488" s="18"/>
      <c r="YW488" s="18"/>
      <c r="YX488" s="18"/>
      <c r="YY488" s="18"/>
      <c r="YZ488" s="18"/>
      <c r="ZA488" s="18"/>
      <c r="ZB488" s="18"/>
      <c r="ZC488" s="18"/>
      <c r="ZD488" s="18"/>
      <c r="ZE488" s="18"/>
      <c r="ZF488" s="18"/>
      <c r="ZG488" s="18"/>
      <c r="ZH488" s="18"/>
      <c r="ZI488" s="18"/>
      <c r="ZJ488" s="18"/>
      <c r="ZK488" s="18"/>
      <c r="ZL488" s="18"/>
      <c r="ZM488" s="18"/>
      <c r="ZN488" s="18"/>
      <c r="ZO488" s="18"/>
      <c r="ZP488" s="18"/>
      <c r="ZQ488" s="18"/>
      <c r="ZR488" s="18"/>
      <c r="ZS488" s="18"/>
      <c r="ZT488" s="18"/>
      <c r="ZU488" s="18"/>
      <c r="ZV488" s="18"/>
      <c r="ZW488" s="18"/>
      <c r="ZX488" s="18"/>
      <c r="ZY488" s="18"/>
      <c r="ZZ488" s="18"/>
      <c r="AAA488" s="18"/>
      <c r="AAB488" s="18"/>
      <c r="AAC488" s="18"/>
      <c r="AAD488" s="18"/>
      <c r="AAE488" s="18"/>
      <c r="AAF488" s="18"/>
      <c r="AAG488" s="18"/>
      <c r="AAH488" s="18"/>
      <c r="AAI488" s="18"/>
      <c r="AAJ488" s="18"/>
      <c r="AAK488" s="18"/>
      <c r="AAL488" s="18"/>
      <c r="AAM488" s="18"/>
      <c r="AAN488" s="18"/>
      <c r="AAO488" s="18"/>
      <c r="AAP488" s="18"/>
      <c r="AAQ488" s="18"/>
      <c r="AAR488" s="18"/>
      <c r="AAS488" s="18"/>
      <c r="AAT488" s="18"/>
      <c r="AAU488" s="18"/>
      <c r="AAV488" s="18"/>
      <c r="AAW488" s="18"/>
      <c r="AAX488" s="18"/>
      <c r="AAY488" s="18"/>
      <c r="AAZ488" s="18"/>
      <c r="ABA488" s="18"/>
      <c r="ABB488" s="18"/>
      <c r="ABC488" s="18"/>
      <c r="ABD488" s="18"/>
      <c r="ABE488" s="18"/>
      <c r="ABF488" s="18"/>
      <c r="ABG488" s="18"/>
      <c r="ABH488" s="18"/>
      <c r="ABI488" s="18"/>
      <c r="ABJ488" s="18"/>
      <c r="ABK488" s="18"/>
      <c r="ABL488" s="18"/>
      <c r="ABM488" s="18"/>
      <c r="ABN488" s="18"/>
      <c r="ABO488" s="18"/>
      <c r="ABP488" s="18"/>
      <c r="ABQ488" s="18"/>
      <c r="ABR488" s="18"/>
      <c r="ABS488" s="18"/>
      <c r="ABT488" s="18"/>
      <c r="ABU488" s="18"/>
      <c r="ABV488" s="18"/>
      <c r="ABW488" s="18"/>
      <c r="ABX488" s="18"/>
      <c r="ABY488" s="18"/>
      <c r="ABZ488" s="18"/>
      <c r="ACA488" s="18"/>
      <c r="ACB488" s="18"/>
      <c r="ACC488" s="18"/>
      <c r="ACD488" s="18"/>
      <c r="ACE488" s="18"/>
      <c r="ACF488" s="18"/>
      <c r="ACG488" s="18"/>
      <c r="ACH488" s="18"/>
      <c r="ACI488" s="18"/>
      <c r="ACJ488" s="18"/>
      <c r="ACK488" s="18"/>
      <c r="ACL488" s="18"/>
      <c r="ACM488" s="18"/>
      <c r="ACN488" s="18"/>
      <c r="ACO488" s="18"/>
      <c r="ACP488" s="18"/>
      <c r="ACQ488" s="18"/>
      <c r="ACR488" s="18"/>
      <c r="ACS488" s="18"/>
      <c r="ACT488" s="18"/>
      <c r="ACU488" s="18"/>
      <c r="ACV488" s="18"/>
      <c r="ACW488" s="18"/>
      <c r="ACX488" s="18"/>
      <c r="ACY488" s="18"/>
      <c r="ACZ488" s="18"/>
      <c r="ADA488" s="18"/>
      <c r="ADB488" s="18"/>
      <c r="ADC488" s="18"/>
      <c r="ADD488" s="18"/>
      <c r="ADE488" s="18"/>
      <c r="ADF488" s="18"/>
      <c r="ADG488" s="18"/>
      <c r="ADH488" s="18"/>
      <c r="ADI488" s="18"/>
      <c r="ADJ488" s="18"/>
      <c r="ADK488" s="18"/>
      <c r="ADL488" s="18"/>
      <c r="ADM488" s="18"/>
      <c r="ADN488" s="18"/>
      <c r="ADO488" s="18"/>
      <c r="ADP488" s="18"/>
      <c r="ADQ488" s="18"/>
      <c r="ADR488" s="18"/>
      <c r="ADS488" s="18"/>
      <c r="ADT488" s="18"/>
      <c r="ADU488" s="18"/>
      <c r="ADV488" s="18"/>
      <c r="ADW488" s="18"/>
      <c r="ADX488" s="18"/>
      <c r="ADY488" s="18"/>
      <c r="ADZ488" s="18"/>
      <c r="AEA488" s="18"/>
      <c r="AEB488" s="18"/>
      <c r="AEC488" s="18"/>
      <c r="AED488" s="18"/>
      <c r="AEE488" s="18"/>
      <c r="AEF488" s="18"/>
      <c r="AEG488" s="18"/>
      <c r="AEH488" s="18"/>
      <c r="AEI488" s="18"/>
      <c r="AEJ488" s="18"/>
      <c r="AEK488" s="18"/>
      <c r="AEL488" s="18"/>
      <c r="AEM488" s="18"/>
      <c r="AEN488" s="18"/>
      <c r="AEO488" s="18"/>
      <c r="AEP488" s="18"/>
      <c r="AEQ488" s="18"/>
      <c r="AER488" s="18"/>
      <c r="AES488" s="18"/>
      <c r="AET488" s="18"/>
      <c r="AEU488" s="18"/>
      <c r="AEV488" s="18"/>
      <c r="AEW488" s="18"/>
      <c r="AEX488" s="18"/>
      <c r="AEY488" s="18"/>
      <c r="AEZ488" s="18"/>
      <c r="AFA488" s="18"/>
      <c r="AFB488" s="18"/>
      <c r="AFC488" s="18"/>
      <c r="AFD488" s="18"/>
      <c r="AFE488" s="18"/>
      <c r="AFF488" s="18"/>
      <c r="AFG488" s="18"/>
      <c r="AFH488" s="18"/>
      <c r="AFI488" s="18"/>
      <c r="AFJ488" s="18"/>
      <c r="AFK488" s="18"/>
      <c r="AFL488" s="18"/>
      <c r="AFM488" s="18"/>
      <c r="AFN488" s="18"/>
      <c r="AFO488" s="18"/>
      <c r="AFP488" s="18"/>
      <c r="AFQ488" s="18"/>
      <c r="AFR488" s="18"/>
      <c r="AFS488" s="18"/>
      <c r="AFT488" s="18"/>
      <c r="AFU488" s="18"/>
      <c r="AFV488" s="18"/>
      <c r="AFW488" s="18"/>
      <c r="AFX488" s="18"/>
      <c r="AFY488" s="18"/>
      <c r="AFZ488" s="18"/>
      <c r="AGA488" s="18"/>
      <c r="AGB488" s="18"/>
      <c r="AGC488" s="18"/>
      <c r="AGD488" s="18"/>
      <c r="AGE488" s="18"/>
      <c r="AGF488" s="18"/>
      <c r="AGG488" s="18"/>
      <c r="AGH488" s="18"/>
      <c r="AGI488" s="18"/>
      <c r="AGJ488" s="18"/>
      <c r="AGK488" s="18"/>
      <c r="AGL488" s="18"/>
      <c r="AGM488" s="18"/>
      <c r="AGN488" s="18"/>
      <c r="AGO488" s="18"/>
      <c r="AGP488" s="18"/>
      <c r="AGQ488" s="18"/>
      <c r="AGR488" s="18"/>
      <c r="AGS488" s="18"/>
      <c r="AGT488" s="18"/>
      <c r="AGU488" s="18"/>
      <c r="AGV488" s="18"/>
      <c r="AGW488" s="18"/>
      <c r="AGX488" s="18"/>
      <c r="AGY488" s="18"/>
      <c r="AGZ488" s="18"/>
      <c r="AHA488" s="18"/>
      <c r="AHB488" s="18"/>
      <c r="AHC488" s="18"/>
      <c r="AHD488" s="18"/>
      <c r="AHE488" s="18"/>
      <c r="AHF488" s="18"/>
      <c r="AHG488" s="18"/>
      <c r="AHH488" s="18"/>
      <c r="AHI488" s="18"/>
      <c r="AHJ488" s="18"/>
      <c r="AHK488" s="18"/>
      <c r="AHL488" s="18"/>
      <c r="AHM488" s="18"/>
      <c r="AHN488" s="18"/>
      <c r="AHO488" s="18"/>
      <c r="AHP488" s="18"/>
      <c r="AHQ488" s="18"/>
      <c r="AHR488" s="18"/>
      <c r="AHS488" s="18"/>
      <c r="AHT488" s="18"/>
      <c r="AHU488" s="18"/>
      <c r="AHV488" s="18"/>
      <c r="AHW488" s="18"/>
      <c r="AHX488" s="18"/>
      <c r="AHY488" s="18"/>
      <c r="AHZ488" s="18"/>
      <c r="AIA488" s="18"/>
      <c r="AIB488" s="18"/>
      <c r="AIC488" s="18"/>
      <c r="AID488" s="18"/>
      <c r="AIE488" s="18"/>
      <c r="AIF488" s="18"/>
      <c r="AIG488" s="18"/>
      <c r="AIH488" s="18"/>
      <c r="AII488" s="18"/>
      <c r="AIJ488" s="18"/>
      <c r="AIK488" s="18"/>
      <c r="AIL488" s="18"/>
      <c r="AIM488" s="18"/>
      <c r="AIN488" s="18"/>
      <c r="AIO488" s="18"/>
      <c r="AIP488" s="18"/>
      <c r="AIQ488" s="18"/>
      <c r="AIR488" s="18"/>
      <c r="AIS488" s="18"/>
      <c r="AIT488" s="18"/>
      <c r="AIU488" s="18"/>
      <c r="AIV488" s="18"/>
      <c r="AIW488" s="18"/>
      <c r="AIX488" s="18"/>
      <c r="AIY488" s="18"/>
      <c r="AIZ488" s="18"/>
      <c r="AJA488" s="18"/>
      <c r="AJB488" s="18"/>
      <c r="AJC488" s="18"/>
      <c r="AJD488" s="18"/>
      <c r="AJE488" s="18"/>
      <c r="AJF488" s="18"/>
      <c r="AJG488" s="18"/>
      <c r="AJH488" s="18"/>
      <c r="AJI488" s="18"/>
      <c r="AJJ488" s="18"/>
      <c r="AJK488" s="18"/>
      <c r="AJL488" s="18"/>
      <c r="AJM488" s="18"/>
      <c r="AJN488" s="18"/>
      <c r="AJO488" s="18"/>
      <c r="AJP488" s="18"/>
      <c r="AJQ488" s="18"/>
      <c r="AJR488" s="18"/>
      <c r="AJS488" s="18"/>
      <c r="AJT488" s="18"/>
      <c r="AJU488" s="18"/>
      <c r="AJV488" s="18"/>
      <c r="AJW488" s="18"/>
      <c r="AJX488" s="18"/>
      <c r="AJY488" s="18"/>
      <c r="AJZ488" s="18"/>
      <c r="AKA488" s="18"/>
      <c r="AKB488" s="18"/>
      <c r="AKC488" s="18"/>
      <c r="AKD488" s="18"/>
      <c r="AKE488" s="18"/>
      <c r="AKF488" s="18"/>
      <c r="AKG488" s="18"/>
      <c r="AKH488" s="18"/>
      <c r="AKI488" s="18"/>
      <c r="AKJ488" s="18"/>
      <c r="AKK488" s="18"/>
      <c r="AKL488" s="18"/>
      <c r="AKM488" s="18"/>
      <c r="AKN488" s="18"/>
      <c r="AKO488" s="18"/>
      <c r="AKP488" s="18"/>
      <c r="AKQ488" s="18"/>
      <c r="AKR488" s="18"/>
      <c r="AKS488" s="18"/>
      <c r="AKT488" s="18"/>
      <c r="AKU488" s="18"/>
      <c r="AKV488" s="18"/>
      <c r="AKW488" s="18"/>
      <c r="AKX488" s="18"/>
      <c r="AKY488" s="18"/>
      <c r="AKZ488" s="18"/>
      <c r="ALA488" s="18"/>
      <c r="ALB488" s="18"/>
      <c r="ALC488" s="18"/>
      <c r="ALD488" s="18"/>
      <c r="ALE488" s="18"/>
      <c r="ALF488" s="18"/>
      <c r="ALG488" s="18"/>
      <c r="ALH488" s="18"/>
      <c r="ALI488" s="18"/>
      <c r="ALJ488" s="18"/>
      <c r="ALK488" s="18"/>
      <c r="ALL488" s="18"/>
      <c r="ALM488" s="18"/>
      <c r="ALN488" s="18"/>
      <c r="ALO488" s="18"/>
      <c r="ALP488" s="18"/>
      <c r="ALQ488" s="18"/>
      <c r="ALR488" s="18"/>
      <c r="ALS488" s="18"/>
      <c r="ALT488" s="18"/>
      <c r="ALU488" s="18"/>
      <c r="ALV488" s="18"/>
      <c r="ALW488" s="18"/>
      <c r="ALX488" s="18"/>
      <c r="ALY488" s="18"/>
      <c r="ALZ488" s="18"/>
      <c r="AMA488" s="18"/>
      <c r="AMB488" s="18"/>
      <c r="AMC488" s="18"/>
      <c r="AMD488" s="18"/>
      <c r="AME488" s="18"/>
      <c r="AMF488" s="18"/>
      <c r="AMG488" s="18"/>
      <c r="AMH488" s="18"/>
      <c r="AMI488" s="18"/>
      <c r="AMJ488" s="18"/>
      <c r="AMK488" s="18"/>
      <c r="AML488" s="18"/>
    </row>
    <row r="489" spans="2:1026" x14ac:dyDescent="0.25">
      <c r="C489" s="169"/>
      <c r="D489" s="170"/>
      <c r="E489" s="171"/>
      <c r="J489" s="20"/>
    </row>
    <row r="490" spans="2:1026" x14ac:dyDescent="0.25">
      <c r="C490" s="169"/>
      <c r="D490" s="170"/>
      <c r="E490" s="171"/>
      <c r="J490" s="20"/>
    </row>
    <row r="491" spans="2:1026" ht="39.950000000000003" customHeight="1" x14ac:dyDescent="0.25">
      <c r="C491" s="52" t="s">
        <v>34</v>
      </c>
      <c r="D491" s="52" t="s">
        <v>35</v>
      </c>
      <c r="E491" s="52" t="s">
        <v>36</v>
      </c>
      <c r="J491" s="20"/>
    </row>
    <row r="492" spans="2:1026" ht="35.1" customHeight="1" x14ac:dyDescent="0.25">
      <c r="C492" s="79" t="s">
        <v>292</v>
      </c>
      <c r="D492" s="80" t="s">
        <v>38</v>
      </c>
      <c r="E492" s="53"/>
      <c r="J492" s="20"/>
    </row>
    <row r="493" spans="2:1026" ht="35.1" customHeight="1" x14ac:dyDescent="0.25">
      <c r="C493" s="79" t="s">
        <v>293</v>
      </c>
      <c r="D493" s="95" t="s">
        <v>40</v>
      </c>
      <c r="E493" s="138"/>
      <c r="J493" s="20"/>
    </row>
    <row r="494" spans="2:1026" ht="35.1" customHeight="1" x14ac:dyDescent="0.25">
      <c r="C494" s="79" t="s">
        <v>294</v>
      </c>
      <c r="D494" s="53" t="s">
        <v>42</v>
      </c>
      <c r="E494" s="53"/>
      <c r="J494" s="20"/>
    </row>
    <row r="495" spans="2:1026" x14ac:dyDescent="0.25">
      <c r="J495" s="20"/>
    </row>
    <row r="496" spans="2:1026" ht="15.75" customHeight="1" x14ac:dyDescent="0.25">
      <c r="J496" s="20"/>
    </row>
    <row r="497" spans="3:1026" x14ac:dyDescent="0.25">
      <c r="J497" s="20"/>
    </row>
    <row r="498" spans="3:1026" s="85" customFormat="1" ht="35.1" customHeight="1" x14ac:dyDescent="0.25">
      <c r="C498" s="168" t="s">
        <v>310</v>
      </c>
      <c r="J498" s="86"/>
      <c r="L498" s="87"/>
      <c r="M498" s="86"/>
      <c r="O498" s="87"/>
      <c r="P498" s="140"/>
      <c r="Q498" s="87"/>
      <c r="R498" s="87"/>
      <c r="S498" s="93"/>
      <c r="T498" s="86"/>
      <c r="U498" s="87"/>
      <c r="V498" s="93"/>
      <c r="W498" s="86"/>
      <c r="X498" s="87"/>
      <c r="Y498" s="93"/>
      <c r="Z498" s="87"/>
      <c r="AA498" s="87"/>
      <c r="AB498" s="93"/>
      <c r="AC498" s="93"/>
      <c r="AD498" s="87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  <c r="CC498" s="40"/>
      <c r="CD498" s="40"/>
      <c r="CE498" s="40"/>
      <c r="CF498" s="40"/>
      <c r="CG498" s="40"/>
      <c r="CH498" s="40"/>
      <c r="CI498" s="40"/>
      <c r="CJ498" s="40"/>
      <c r="CK498" s="40"/>
      <c r="CL498" s="40"/>
      <c r="CM498" s="40"/>
      <c r="CN498" s="40"/>
      <c r="CO498" s="40"/>
      <c r="CP498" s="40"/>
      <c r="CQ498" s="40"/>
      <c r="CR498" s="40"/>
      <c r="CS498" s="40"/>
      <c r="CT498" s="40"/>
      <c r="CU498" s="40"/>
      <c r="CV498" s="40"/>
      <c r="CW498" s="40"/>
      <c r="CX498" s="40"/>
      <c r="CY498" s="40"/>
      <c r="CZ498" s="40"/>
      <c r="DA498" s="40"/>
      <c r="DB498" s="40"/>
      <c r="DC498" s="40"/>
      <c r="DD498" s="40"/>
      <c r="DE498" s="40"/>
      <c r="DF498" s="40"/>
      <c r="DG498" s="40"/>
      <c r="DH498" s="40"/>
      <c r="DI498" s="40"/>
      <c r="DJ498" s="40"/>
      <c r="DK498" s="40"/>
      <c r="DL498" s="40"/>
      <c r="DM498" s="40"/>
      <c r="DN498" s="40"/>
      <c r="DO498" s="40"/>
      <c r="DP498" s="40"/>
      <c r="DQ498" s="40"/>
      <c r="DR498" s="40"/>
      <c r="DS498" s="40"/>
      <c r="DT498" s="40"/>
      <c r="DU498" s="40"/>
      <c r="DV498" s="40"/>
      <c r="DW498" s="40"/>
      <c r="DX498" s="40"/>
      <c r="DY498" s="40"/>
      <c r="DZ498" s="40"/>
      <c r="EA498" s="40"/>
      <c r="EB498" s="40"/>
      <c r="EC498" s="40"/>
      <c r="ED498" s="40"/>
      <c r="EE498" s="40"/>
      <c r="EF498" s="40"/>
      <c r="EG498" s="40"/>
      <c r="EH498" s="40"/>
      <c r="EI498" s="40"/>
      <c r="EJ498" s="40"/>
      <c r="EK498" s="40"/>
      <c r="EL498" s="40"/>
      <c r="EM498" s="40"/>
      <c r="EN498" s="40"/>
      <c r="EO498" s="40"/>
      <c r="EP498" s="40"/>
      <c r="EQ498" s="40"/>
      <c r="ER498" s="40"/>
      <c r="ES498" s="40"/>
      <c r="ET498" s="40"/>
      <c r="EU498" s="40"/>
      <c r="EV498" s="40"/>
      <c r="EW498" s="40"/>
      <c r="EX498" s="40"/>
      <c r="EY498" s="40"/>
      <c r="EZ498" s="40"/>
      <c r="FA498" s="40"/>
      <c r="FB498" s="40"/>
      <c r="FC498" s="40"/>
      <c r="FD498" s="40"/>
      <c r="FE498" s="40"/>
      <c r="FF498" s="40"/>
      <c r="FG498" s="40"/>
      <c r="FH498" s="40"/>
      <c r="FI498" s="40"/>
      <c r="FJ498" s="40"/>
      <c r="FK498" s="40"/>
      <c r="FL498" s="40"/>
      <c r="FM498" s="40"/>
      <c r="FN498" s="40"/>
      <c r="FO498" s="40"/>
      <c r="FP498" s="40"/>
      <c r="FQ498" s="40"/>
      <c r="FR498" s="40"/>
      <c r="FS498" s="40"/>
      <c r="FT498" s="40"/>
      <c r="FU498" s="40"/>
      <c r="FV498" s="40"/>
      <c r="FW498" s="40"/>
      <c r="FX498" s="40"/>
      <c r="FY498" s="40"/>
      <c r="FZ498" s="40"/>
      <c r="GA498" s="40"/>
      <c r="GB498" s="40"/>
      <c r="GC498" s="40"/>
      <c r="GD498" s="40"/>
      <c r="GE498" s="40"/>
      <c r="GF498" s="40"/>
      <c r="GG498" s="40"/>
      <c r="GH498" s="40"/>
      <c r="GI498" s="40"/>
      <c r="GJ498" s="40"/>
      <c r="GK498" s="40"/>
      <c r="GL498" s="40"/>
      <c r="GM498" s="40"/>
      <c r="GN498" s="40"/>
      <c r="GO498" s="40"/>
      <c r="GP498" s="40"/>
      <c r="GQ498" s="40"/>
      <c r="GR498" s="40"/>
      <c r="GS498" s="40"/>
      <c r="GT498" s="40"/>
      <c r="GU498" s="40"/>
      <c r="GV498" s="40"/>
      <c r="GW498" s="40"/>
      <c r="GX498" s="40"/>
      <c r="GY498" s="40"/>
      <c r="GZ498" s="40"/>
      <c r="HA498" s="40"/>
      <c r="HB498" s="40"/>
      <c r="HC498" s="40"/>
      <c r="HD498" s="40"/>
      <c r="HE498" s="40"/>
      <c r="HF498" s="40"/>
      <c r="HG498" s="40"/>
      <c r="HH498" s="40"/>
      <c r="HI498" s="40"/>
      <c r="HJ498" s="40"/>
      <c r="HK498" s="40"/>
      <c r="HL498" s="40"/>
      <c r="HM498" s="40"/>
      <c r="HN498" s="40"/>
      <c r="HO498" s="40"/>
      <c r="HP498" s="40"/>
      <c r="HQ498" s="40"/>
      <c r="HR498" s="40"/>
      <c r="HS498" s="40"/>
      <c r="HT498" s="40"/>
      <c r="HU498" s="40"/>
      <c r="HV498" s="40"/>
      <c r="HW498" s="40"/>
      <c r="HX498" s="40"/>
      <c r="HY498" s="40"/>
      <c r="HZ498" s="40"/>
      <c r="IA498" s="40"/>
      <c r="IB498" s="40"/>
      <c r="IC498" s="40"/>
      <c r="ID498" s="40"/>
      <c r="IE498" s="40"/>
      <c r="IF498" s="40"/>
      <c r="IG498" s="40"/>
      <c r="IH498" s="40"/>
      <c r="II498" s="40"/>
      <c r="IJ498" s="40"/>
      <c r="IK498" s="40"/>
      <c r="IL498" s="40"/>
      <c r="IM498" s="40"/>
      <c r="IN498" s="40"/>
      <c r="IO498" s="40"/>
      <c r="IP498" s="40"/>
      <c r="IQ498" s="40"/>
      <c r="IR498" s="40"/>
      <c r="IS498" s="40"/>
      <c r="IT498" s="40"/>
      <c r="IU498" s="40"/>
      <c r="IV498" s="40"/>
      <c r="IW498" s="40"/>
      <c r="IX498" s="40"/>
      <c r="IY498" s="40"/>
      <c r="IZ498" s="40"/>
      <c r="JA498" s="40"/>
      <c r="JB498" s="40"/>
      <c r="JC498" s="40"/>
      <c r="JD498" s="40"/>
      <c r="JE498" s="40"/>
      <c r="JF498" s="40"/>
      <c r="JG498" s="40"/>
      <c r="JH498" s="40"/>
      <c r="JI498" s="40"/>
      <c r="JJ498" s="40"/>
      <c r="JK498" s="40"/>
      <c r="JL498" s="40"/>
      <c r="JM498" s="40"/>
      <c r="JN498" s="40"/>
      <c r="JO498" s="40"/>
      <c r="JP498" s="40"/>
      <c r="JQ498" s="40"/>
      <c r="JR498" s="40"/>
      <c r="JS498" s="40"/>
      <c r="JT498" s="40"/>
      <c r="JU498" s="40"/>
      <c r="JV498" s="40"/>
      <c r="JW498" s="40"/>
      <c r="JX498" s="40"/>
      <c r="JY498" s="40"/>
      <c r="JZ498" s="40"/>
      <c r="KA498" s="40"/>
      <c r="KB498" s="40"/>
      <c r="KC498" s="40"/>
      <c r="KD498" s="40"/>
      <c r="KE498" s="40"/>
      <c r="KF498" s="40"/>
      <c r="KG498" s="40"/>
      <c r="KH498" s="40"/>
      <c r="KI498" s="40"/>
      <c r="KJ498" s="40"/>
      <c r="KK498" s="40"/>
      <c r="KL498" s="40"/>
      <c r="KM498" s="40"/>
      <c r="KN498" s="40"/>
      <c r="KO498" s="40"/>
      <c r="KP498" s="40"/>
      <c r="KQ498" s="40"/>
      <c r="KR498" s="40"/>
      <c r="KS498" s="40"/>
      <c r="KT498" s="40"/>
      <c r="KU498" s="40"/>
      <c r="KV498" s="40"/>
      <c r="KW498" s="40"/>
      <c r="KX498" s="40"/>
      <c r="KY498" s="40"/>
      <c r="KZ498" s="40"/>
      <c r="LA498" s="40"/>
      <c r="LB498" s="40"/>
      <c r="LC498" s="40"/>
      <c r="LD498" s="40"/>
      <c r="LE498" s="40"/>
      <c r="LF498" s="40"/>
      <c r="LG498" s="40"/>
      <c r="LH498" s="40"/>
      <c r="LI498" s="40"/>
      <c r="LJ498" s="40"/>
      <c r="LK498" s="40"/>
      <c r="LL498" s="40"/>
      <c r="LM498" s="40"/>
      <c r="LN498" s="40"/>
      <c r="LO498" s="40"/>
      <c r="LP498" s="40"/>
      <c r="LQ498" s="40"/>
      <c r="LR498" s="40"/>
      <c r="LS498" s="40"/>
      <c r="LT498" s="40"/>
      <c r="LU498" s="40"/>
      <c r="LV498" s="40"/>
      <c r="LW498" s="40"/>
      <c r="LX498" s="40"/>
      <c r="LY498" s="40"/>
      <c r="LZ498" s="40"/>
      <c r="MA498" s="40"/>
      <c r="MB498" s="40"/>
      <c r="MC498" s="40"/>
      <c r="MD498" s="40"/>
      <c r="ME498" s="40"/>
      <c r="MF498" s="40"/>
      <c r="MG498" s="40"/>
      <c r="MH498" s="40"/>
      <c r="MI498" s="40"/>
      <c r="MJ498" s="40"/>
      <c r="MK498" s="40"/>
      <c r="ML498" s="40"/>
      <c r="MM498" s="40"/>
      <c r="MN498" s="40"/>
      <c r="MO498" s="40"/>
      <c r="MP498" s="40"/>
      <c r="MQ498" s="40"/>
      <c r="MR498" s="40"/>
      <c r="MS498" s="40"/>
      <c r="MT498" s="40"/>
      <c r="MU498" s="40"/>
      <c r="MV498" s="40"/>
      <c r="MW498" s="40"/>
      <c r="MX498" s="40"/>
      <c r="MY498" s="40"/>
      <c r="MZ498" s="40"/>
      <c r="NA498" s="40"/>
      <c r="NB498" s="40"/>
      <c r="NC498" s="40"/>
      <c r="ND498" s="40"/>
      <c r="NE498" s="40"/>
      <c r="NF498" s="40"/>
      <c r="NG498" s="40"/>
      <c r="NH498" s="40"/>
      <c r="NI498" s="40"/>
      <c r="NJ498" s="40"/>
      <c r="NK498" s="40"/>
      <c r="NL498" s="40"/>
      <c r="NM498" s="40"/>
      <c r="NN498" s="40"/>
      <c r="NO498" s="40"/>
      <c r="NP498" s="40"/>
      <c r="NQ498" s="40"/>
      <c r="NR498" s="40"/>
      <c r="NS498" s="40"/>
      <c r="NT498" s="40"/>
      <c r="NU498" s="18"/>
      <c r="NV498" s="18"/>
      <c r="NW498" s="18"/>
      <c r="NX498" s="18"/>
      <c r="NY498" s="18"/>
      <c r="NZ498" s="18"/>
      <c r="OA498" s="18"/>
      <c r="OB498" s="18"/>
      <c r="OC498" s="18"/>
      <c r="OD498" s="18"/>
      <c r="OE498" s="18"/>
      <c r="OF498" s="18"/>
      <c r="OG498" s="18"/>
      <c r="OH498" s="18"/>
      <c r="OI498" s="18"/>
      <c r="OJ498" s="18"/>
      <c r="OK498" s="18"/>
      <c r="OL498" s="18"/>
      <c r="OM498" s="18"/>
      <c r="ON498" s="18"/>
      <c r="OO498" s="18"/>
      <c r="OP498" s="18"/>
      <c r="OQ498" s="18"/>
      <c r="OR498" s="18"/>
      <c r="OS498" s="18"/>
      <c r="OT498" s="18"/>
      <c r="OU498" s="18"/>
      <c r="OV498" s="18"/>
      <c r="OW498" s="18"/>
      <c r="OX498" s="18"/>
      <c r="OY498" s="18"/>
      <c r="OZ498" s="18"/>
      <c r="PA498" s="18"/>
      <c r="PB498" s="18"/>
      <c r="PC498" s="18"/>
      <c r="PD498" s="18"/>
      <c r="PE498" s="18"/>
      <c r="PF498" s="18"/>
      <c r="PG498" s="18"/>
      <c r="PH498" s="18"/>
      <c r="PI498" s="18"/>
      <c r="PJ498" s="18"/>
      <c r="PK498" s="18"/>
      <c r="PL498" s="18"/>
      <c r="PM498" s="18"/>
      <c r="PN498" s="18"/>
      <c r="PO498" s="18"/>
      <c r="PP498" s="18"/>
      <c r="PQ498" s="18"/>
      <c r="PR498" s="18"/>
      <c r="PS498" s="18"/>
      <c r="PT498" s="18"/>
      <c r="PU498" s="18"/>
      <c r="PV498" s="18"/>
      <c r="PW498" s="18"/>
      <c r="PX498" s="18"/>
      <c r="PY498" s="18"/>
      <c r="PZ498" s="18"/>
      <c r="QA498" s="18"/>
      <c r="QB498" s="18"/>
      <c r="QC498" s="18"/>
      <c r="QD498" s="18"/>
      <c r="QE498" s="18"/>
      <c r="QF498" s="18"/>
      <c r="QG498" s="18"/>
      <c r="QH498" s="18"/>
      <c r="QI498" s="18"/>
      <c r="QJ498" s="18"/>
      <c r="QK498" s="18"/>
      <c r="QL498" s="18"/>
      <c r="QM498" s="18"/>
      <c r="QN498" s="18"/>
      <c r="QO498" s="18"/>
      <c r="QP498" s="18"/>
      <c r="QQ498" s="18"/>
      <c r="QR498" s="18"/>
      <c r="QS498" s="18"/>
      <c r="QT498" s="18"/>
      <c r="QU498" s="18"/>
      <c r="QV498" s="18"/>
      <c r="QW498" s="18"/>
      <c r="QX498" s="18"/>
      <c r="QY498" s="18"/>
      <c r="QZ498" s="18"/>
      <c r="RA498" s="18"/>
      <c r="RB498" s="18"/>
      <c r="RC498" s="18"/>
      <c r="RD498" s="18"/>
      <c r="RE498" s="18"/>
      <c r="RF498" s="18"/>
      <c r="RG498" s="18"/>
      <c r="RH498" s="18"/>
      <c r="RI498" s="18"/>
      <c r="RJ498" s="18"/>
      <c r="RK498" s="18"/>
      <c r="RL498" s="18"/>
      <c r="RM498" s="18"/>
      <c r="RN498" s="18"/>
      <c r="RO498" s="18"/>
      <c r="RP498" s="18"/>
      <c r="RQ498" s="18"/>
      <c r="RR498" s="18"/>
      <c r="RS498" s="18"/>
      <c r="RT498" s="18"/>
      <c r="RU498" s="18"/>
      <c r="RV498" s="18"/>
      <c r="RW498" s="18"/>
      <c r="RX498" s="18"/>
      <c r="RY498" s="18"/>
      <c r="RZ498" s="18"/>
      <c r="SA498" s="18"/>
      <c r="SB498" s="18"/>
      <c r="SC498" s="18"/>
      <c r="SD498" s="18"/>
      <c r="SE498" s="18"/>
      <c r="SF498" s="18"/>
      <c r="SG498" s="18"/>
      <c r="SH498" s="18"/>
      <c r="SI498" s="18"/>
      <c r="SJ498" s="18"/>
      <c r="SK498" s="18"/>
      <c r="SL498" s="18"/>
      <c r="SM498" s="18"/>
      <c r="SN498" s="18"/>
      <c r="SO498" s="18"/>
      <c r="SP498" s="18"/>
      <c r="SQ498" s="18"/>
      <c r="SR498" s="18"/>
      <c r="SS498" s="18"/>
      <c r="ST498" s="18"/>
      <c r="SU498" s="18"/>
      <c r="SV498" s="18"/>
      <c r="SW498" s="18"/>
      <c r="SX498" s="18"/>
      <c r="SY498" s="18"/>
      <c r="SZ498" s="18"/>
      <c r="TA498" s="18"/>
      <c r="TB498" s="18"/>
      <c r="TC498" s="18"/>
      <c r="TD498" s="18"/>
      <c r="TE498" s="18"/>
      <c r="TF498" s="18"/>
      <c r="TG498" s="18"/>
      <c r="TH498" s="18"/>
      <c r="TI498" s="18"/>
      <c r="TJ498" s="18"/>
      <c r="TK498" s="18"/>
      <c r="TL498" s="18"/>
      <c r="TM498" s="18"/>
      <c r="TN498" s="18"/>
      <c r="TO498" s="18"/>
      <c r="TP498" s="18"/>
      <c r="TQ498" s="18"/>
      <c r="TR498" s="18"/>
      <c r="TS498" s="18"/>
      <c r="TT498" s="18"/>
      <c r="TU498" s="18"/>
      <c r="TV498" s="18"/>
      <c r="TW498" s="18"/>
      <c r="TX498" s="18"/>
      <c r="TY498" s="18"/>
      <c r="TZ498" s="18"/>
      <c r="UA498" s="18"/>
      <c r="UB498" s="18"/>
      <c r="UC498" s="18"/>
      <c r="UD498" s="18"/>
      <c r="UE498" s="18"/>
      <c r="UF498" s="18"/>
      <c r="UG498" s="18"/>
      <c r="UH498" s="18"/>
      <c r="UI498" s="18"/>
      <c r="UJ498" s="18"/>
      <c r="UK498" s="18"/>
      <c r="UL498" s="18"/>
      <c r="UM498" s="18"/>
      <c r="UN498" s="18"/>
      <c r="UO498" s="18"/>
      <c r="UP498" s="18"/>
      <c r="UQ498" s="18"/>
      <c r="UR498" s="18"/>
      <c r="US498" s="18"/>
      <c r="UT498" s="18"/>
      <c r="UU498" s="18"/>
      <c r="UV498" s="18"/>
      <c r="UW498" s="18"/>
      <c r="UX498" s="18"/>
      <c r="UY498" s="18"/>
      <c r="UZ498" s="18"/>
      <c r="VA498" s="18"/>
      <c r="VB498" s="18"/>
      <c r="VC498" s="18"/>
      <c r="VD498" s="18"/>
      <c r="VE498" s="18"/>
      <c r="VF498" s="18"/>
      <c r="VG498" s="18"/>
      <c r="VH498" s="18"/>
      <c r="VI498" s="18"/>
      <c r="VJ498" s="18"/>
      <c r="VK498" s="18"/>
      <c r="VL498" s="18"/>
      <c r="VM498" s="18"/>
      <c r="VN498" s="18"/>
      <c r="VO498" s="18"/>
      <c r="VP498" s="18"/>
      <c r="VQ498" s="18"/>
      <c r="VR498" s="18"/>
      <c r="VS498" s="18"/>
      <c r="VT498" s="18"/>
      <c r="VU498" s="18"/>
      <c r="VV498" s="18"/>
      <c r="VW498" s="18"/>
      <c r="VX498" s="18"/>
      <c r="VY498" s="18"/>
      <c r="VZ498" s="18"/>
      <c r="WA498" s="18"/>
      <c r="WB498" s="18"/>
      <c r="WC498" s="18"/>
      <c r="WD498" s="18"/>
      <c r="WE498" s="18"/>
      <c r="WF498" s="18"/>
      <c r="WG498" s="18"/>
      <c r="WH498" s="18"/>
      <c r="WI498" s="18"/>
      <c r="WJ498" s="18"/>
      <c r="WK498" s="18"/>
      <c r="WL498" s="18"/>
      <c r="WM498" s="18"/>
      <c r="WN498" s="18"/>
      <c r="WO498" s="18"/>
      <c r="WP498" s="18"/>
      <c r="WQ498" s="18"/>
      <c r="WR498" s="18"/>
      <c r="WS498" s="18"/>
      <c r="WT498" s="18"/>
      <c r="WU498" s="18"/>
      <c r="WV498" s="18"/>
      <c r="WW498" s="18"/>
      <c r="WX498" s="18"/>
      <c r="WY498" s="18"/>
      <c r="WZ498" s="18"/>
      <c r="XA498" s="18"/>
      <c r="XB498" s="18"/>
      <c r="XC498" s="18"/>
      <c r="XD498" s="18"/>
      <c r="XE498" s="18"/>
      <c r="XF498" s="18"/>
      <c r="XG498" s="18"/>
      <c r="XH498" s="18"/>
      <c r="XI498" s="18"/>
      <c r="XJ498" s="18"/>
      <c r="XK498" s="18"/>
      <c r="XL498" s="18"/>
      <c r="XM498" s="18"/>
      <c r="XN498" s="18"/>
      <c r="XO498" s="18"/>
      <c r="XP498" s="18"/>
      <c r="XQ498" s="18"/>
      <c r="XR498" s="18"/>
      <c r="XS498" s="18"/>
      <c r="XT498" s="18"/>
      <c r="XU498" s="18"/>
      <c r="XV498" s="18"/>
      <c r="XW498" s="18"/>
      <c r="XX498" s="18"/>
      <c r="XY498" s="18"/>
      <c r="XZ498" s="18"/>
      <c r="YA498" s="18"/>
      <c r="YB498" s="18"/>
      <c r="YC498" s="18"/>
      <c r="YD498" s="18"/>
      <c r="YE498" s="18"/>
      <c r="YF498" s="18"/>
      <c r="YG498" s="18"/>
      <c r="YH498" s="18"/>
      <c r="YI498" s="18"/>
      <c r="YJ498" s="18"/>
      <c r="YK498" s="18"/>
      <c r="YL498" s="18"/>
      <c r="YM498" s="18"/>
      <c r="YN498" s="18"/>
      <c r="YO498" s="18"/>
      <c r="YP498" s="18"/>
      <c r="YQ498" s="18"/>
      <c r="YR498" s="18"/>
      <c r="YS498" s="18"/>
      <c r="YT498" s="18"/>
      <c r="YU498" s="18"/>
      <c r="YV498" s="18"/>
      <c r="YW498" s="18"/>
      <c r="YX498" s="18"/>
      <c r="YY498" s="18"/>
      <c r="YZ498" s="18"/>
      <c r="ZA498" s="18"/>
      <c r="ZB498" s="18"/>
      <c r="ZC498" s="18"/>
      <c r="ZD498" s="18"/>
      <c r="ZE498" s="18"/>
      <c r="ZF498" s="18"/>
      <c r="ZG498" s="18"/>
      <c r="ZH498" s="18"/>
      <c r="ZI498" s="18"/>
      <c r="ZJ498" s="18"/>
      <c r="ZK498" s="18"/>
      <c r="ZL498" s="18"/>
      <c r="ZM498" s="18"/>
      <c r="ZN498" s="18"/>
      <c r="ZO498" s="18"/>
      <c r="ZP498" s="18"/>
      <c r="ZQ498" s="18"/>
      <c r="ZR498" s="18"/>
      <c r="ZS498" s="18"/>
      <c r="ZT498" s="18"/>
      <c r="ZU498" s="18"/>
      <c r="ZV498" s="18"/>
      <c r="ZW498" s="18"/>
      <c r="ZX498" s="18"/>
      <c r="ZY498" s="18"/>
      <c r="ZZ498" s="18"/>
      <c r="AAA498" s="18"/>
      <c r="AAB498" s="18"/>
      <c r="AAC498" s="18"/>
      <c r="AAD498" s="18"/>
      <c r="AAE498" s="18"/>
      <c r="AAF498" s="18"/>
      <c r="AAG498" s="18"/>
      <c r="AAH498" s="18"/>
      <c r="AAI498" s="18"/>
      <c r="AAJ498" s="18"/>
      <c r="AAK498" s="18"/>
      <c r="AAL498" s="18"/>
      <c r="AAM498" s="18"/>
      <c r="AAN498" s="18"/>
      <c r="AAO498" s="18"/>
      <c r="AAP498" s="18"/>
      <c r="AAQ498" s="18"/>
      <c r="AAR498" s="18"/>
      <c r="AAS498" s="18"/>
      <c r="AAT498" s="18"/>
      <c r="AAU498" s="18"/>
      <c r="AAV498" s="18"/>
      <c r="AAW498" s="18"/>
      <c r="AAX498" s="18"/>
      <c r="AAY498" s="18"/>
      <c r="AAZ498" s="18"/>
      <c r="ABA498" s="18"/>
      <c r="ABB498" s="18"/>
      <c r="ABC498" s="18"/>
      <c r="ABD498" s="18"/>
      <c r="ABE498" s="18"/>
      <c r="ABF498" s="18"/>
      <c r="ABG498" s="18"/>
      <c r="ABH498" s="18"/>
      <c r="ABI498" s="18"/>
      <c r="ABJ498" s="18"/>
      <c r="ABK498" s="18"/>
      <c r="ABL498" s="18"/>
      <c r="ABM498" s="18"/>
      <c r="ABN498" s="18"/>
      <c r="ABO498" s="18"/>
      <c r="ABP498" s="18"/>
      <c r="ABQ498" s="18"/>
      <c r="ABR498" s="18"/>
      <c r="ABS498" s="18"/>
      <c r="ABT498" s="18"/>
      <c r="ABU498" s="18"/>
      <c r="ABV498" s="18"/>
      <c r="ABW498" s="18"/>
      <c r="ABX498" s="18"/>
      <c r="ABY498" s="18"/>
      <c r="ABZ498" s="18"/>
      <c r="ACA498" s="18"/>
      <c r="ACB498" s="18"/>
      <c r="ACC498" s="18"/>
      <c r="ACD498" s="18"/>
      <c r="ACE498" s="18"/>
      <c r="ACF498" s="18"/>
      <c r="ACG498" s="18"/>
      <c r="ACH498" s="18"/>
      <c r="ACI498" s="18"/>
      <c r="ACJ498" s="18"/>
      <c r="ACK498" s="18"/>
      <c r="ACL498" s="18"/>
      <c r="ACM498" s="18"/>
      <c r="ACN498" s="18"/>
      <c r="ACO498" s="18"/>
      <c r="ACP498" s="18"/>
      <c r="ACQ498" s="18"/>
      <c r="ACR498" s="18"/>
      <c r="ACS498" s="18"/>
      <c r="ACT498" s="18"/>
      <c r="ACU498" s="18"/>
      <c r="ACV498" s="18"/>
      <c r="ACW498" s="18"/>
      <c r="ACX498" s="18"/>
      <c r="ACY498" s="18"/>
      <c r="ACZ498" s="18"/>
      <c r="ADA498" s="18"/>
      <c r="ADB498" s="18"/>
      <c r="ADC498" s="18"/>
      <c r="ADD498" s="18"/>
      <c r="ADE498" s="18"/>
      <c r="ADF498" s="18"/>
      <c r="ADG498" s="18"/>
      <c r="ADH498" s="18"/>
      <c r="ADI498" s="18"/>
      <c r="ADJ498" s="18"/>
      <c r="ADK498" s="18"/>
      <c r="ADL498" s="18"/>
      <c r="ADM498" s="18"/>
      <c r="ADN498" s="18"/>
      <c r="ADO498" s="18"/>
      <c r="ADP498" s="18"/>
      <c r="ADQ498" s="18"/>
      <c r="ADR498" s="18"/>
      <c r="ADS498" s="18"/>
      <c r="ADT498" s="18"/>
      <c r="ADU498" s="18"/>
      <c r="ADV498" s="18"/>
      <c r="ADW498" s="18"/>
      <c r="ADX498" s="18"/>
      <c r="ADY498" s="18"/>
      <c r="ADZ498" s="18"/>
      <c r="AEA498" s="18"/>
      <c r="AEB498" s="18"/>
      <c r="AEC498" s="18"/>
      <c r="AED498" s="18"/>
      <c r="AEE498" s="18"/>
      <c r="AEF498" s="18"/>
      <c r="AEG498" s="18"/>
      <c r="AEH498" s="18"/>
      <c r="AEI498" s="18"/>
      <c r="AEJ498" s="18"/>
      <c r="AEK498" s="18"/>
      <c r="AEL498" s="18"/>
      <c r="AEM498" s="18"/>
      <c r="AEN498" s="18"/>
      <c r="AEO498" s="18"/>
      <c r="AEP498" s="18"/>
      <c r="AEQ498" s="18"/>
      <c r="AER498" s="18"/>
      <c r="AES498" s="18"/>
      <c r="AET498" s="18"/>
      <c r="AEU498" s="18"/>
      <c r="AEV498" s="18"/>
      <c r="AEW498" s="18"/>
      <c r="AEX498" s="18"/>
      <c r="AEY498" s="18"/>
      <c r="AEZ498" s="18"/>
      <c r="AFA498" s="18"/>
      <c r="AFB498" s="18"/>
      <c r="AFC498" s="18"/>
      <c r="AFD498" s="18"/>
      <c r="AFE498" s="18"/>
      <c r="AFF498" s="18"/>
      <c r="AFG498" s="18"/>
      <c r="AFH498" s="18"/>
      <c r="AFI498" s="18"/>
      <c r="AFJ498" s="18"/>
      <c r="AFK498" s="18"/>
      <c r="AFL498" s="18"/>
      <c r="AFM498" s="18"/>
      <c r="AFN498" s="18"/>
      <c r="AFO498" s="18"/>
      <c r="AFP498" s="18"/>
      <c r="AFQ498" s="18"/>
      <c r="AFR498" s="18"/>
      <c r="AFS498" s="18"/>
      <c r="AFT498" s="18"/>
      <c r="AFU498" s="18"/>
      <c r="AFV498" s="18"/>
      <c r="AFW498" s="18"/>
      <c r="AFX498" s="18"/>
      <c r="AFY498" s="18"/>
      <c r="AFZ498" s="18"/>
      <c r="AGA498" s="18"/>
      <c r="AGB498" s="18"/>
      <c r="AGC498" s="18"/>
      <c r="AGD498" s="18"/>
      <c r="AGE498" s="18"/>
      <c r="AGF498" s="18"/>
      <c r="AGG498" s="18"/>
      <c r="AGH498" s="18"/>
      <c r="AGI498" s="18"/>
      <c r="AGJ498" s="18"/>
      <c r="AGK498" s="18"/>
      <c r="AGL498" s="18"/>
      <c r="AGM498" s="18"/>
      <c r="AGN498" s="18"/>
      <c r="AGO498" s="18"/>
      <c r="AGP498" s="18"/>
      <c r="AGQ498" s="18"/>
      <c r="AGR498" s="18"/>
      <c r="AGS498" s="18"/>
      <c r="AGT498" s="18"/>
      <c r="AGU498" s="18"/>
      <c r="AGV498" s="18"/>
      <c r="AGW498" s="18"/>
      <c r="AGX498" s="18"/>
      <c r="AGY498" s="18"/>
      <c r="AGZ498" s="18"/>
      <c r="AHA498" s="18"/>
      <c r="AHB498" s="18"/>
      <c r="AHC498" s="18"/>
      <c r="AHD498" s="18"/>
      <c r="AHE498" s="18"/>
      <c r="AHF498" s="18"/>
      <c r="AHG498" s="18"/>
      <c r="AHH498" s="18"/>
      <c r="AHI498" s="18"/>
      <c r="AHJ498" s="18"/>
      <c r="AHK498" s="18"/>
      <c r="AHL498" s="18"/>
      <c r="AHM498" s="18"/>
      <c r="AHN498" s="18"/>
      <c r="AHO498" s="18"/>
      <c r="AHP498" s="18"/>
      <c r="AHQ498" s="18"/>
      <c r="AHR498" s="18"/>
      <c r="AHS498" s="18"/>
      <c r="AHT498" s="18"/>
      <c r="AHU498" s="18"/>
      <c r="AHV498" s="18"/>
      <c r="AHW498" s="18"/>
      <c r="AHX498" s="18"/>
      <c r="AHY498" s="18"/>
      <c r="AHZ498" s="18"/>
      <c r="AIA498" s="18"/>
      <c r="AIB498" s="18"/>
      <c r="AIC498" s="18"/>
      <c r="AID498" s="18"/>
      <c r="AIE498" s="18"/>
      <c r="AIF498" s="18"/>
      <c r="AIG498" s="18"/>
      <c r="AIH498" s="18"/>
      <c r="AII498" s="18"/>
      <c r="AIJ498" s="18"/>
      <c r="AIK498" s="18"/>
      <c r="AIL498" s="18"/>
      <c r="AIM498" s="18"/>
      <c r="AIN498" s="18"/>
      <c r="AIO498" s="18"/>
      <c r="AIP498" s="18"/>
      <c r="AIQ498" s="18"/>
      <c r="AIR498" s="18"/>
      <c r="AIS498" s="18"/>
      <c r="AIT498" s="18"/>
      <c r="AIU498" s="18"/>
      <c r="AIV498" s="18"/>
      <c r="AIW498" s="18"/>
      <c r="AIX498" s="18"/>
      <c r="AIY498" s="18"/>
      <c r="AIZ498" s="18"/>
      <c r="AJA498" s="18"/>
      <c r="AJB498" s="18"/>
      <c r="AJC498" s="18"/>
      <c r="AJD498" s="18"/>
      <c r="AJE498" s="18"/>
      <c r="AJF498" s="18"/>
      <c r="AJG498" s="18"/>
      <c r="AJH498" s="18"/>
      <c r="AJI498" s="18"/>
      <c r="AJJ498" s="18"/>
      <c r="AJK498" s="18"/>
      <c r="AJL498" s="18"/>
      <c r="AJM498" s="18"/>
      <c r="AJN498" s="18"/>
      <c r="AJO498" s="18"/>
      <c r="AJP498" s="18"/>
      <c r="AJQ498" s="18"/>
      <c r="AJR498" s="18"/>
      <c r="AJS498" s="18"/>
      <c r="AJT498" s="18"/>
      <c r="AJU498" s="18"/>
      <c r="AJV498" s="18"/>
      <c r="AJW498" s="18"/>
      <c r="AJX498" s="18"/>
      <c r="AJY498" s="18"/>
      <c r="AJZ498" s="18"/>
      <c r="AKA498" s="18"/>
      <c r="AKB498" s="18"/>
      <c r="AKC498" s="18"/>
      <c r="AKD498" s="18"/>
      <c r="AKE498" s="18"/>
      <c r="AKF498" s="18"/>
      <c r="AKG498" s="18"/>
      <c r="AKH498" s="18"/>
      <c r="AKI498" s="18"/>
      <c r="AKJ498" s="18"/>
      <c r="AKK498" s="18"/>
      <c r="AKL498" s="18"/>
      <c r="AKM498" s="18"/>
      <c r="AKN498" s="18"/>
      <c r="AKO498" s="18"/>
      <c r="AKP498" s="18"/>
      <c r="AKQ498" s="18"/>
      <c r="AKR498" s="18"/>
      <c r="AKS498" s="18"/>
      <c r="AKT498" s="18"/>
      <c r="AKU498" s="18"/>
      <c r="AKV498" s="18"/>
      <c r="AKW498" s="18"/>
      <c r="AKX498" s="18"/>
      <c r="AKY498" s="18"/>
      <c r="AKZ498" s="18"/>
      <c r="ALA498" s="18"/>
      <c r="ALB498" s="18"/>
      <c r="ALC498" s="18"/>
      <c r="ALD498" s="18"/>
      <c r="ALE498" s="18"/>
      <c r="ALF498" s="18"/>
      <c r="ALG498" s="18"/>
      <c r="ALH498" s="18"/>
      <c r="ALI498" s="18"/>
      <c r="ALJ498" s="18"/>
      <c r="ALK498" s="18"/>
      <c r="ALL498" s="18"/>
      <c r="ALM498" s="18"/>
      <c r="ALN498" s="18"/>
      <c r="ALO498" s="18"/>
      <c r="ALP498" s="18"/>
      <c r="ALQ498" s="18"/>
      <c r="ALR498" s="18"/>
      <c r="ALS498" s="18"/>
      <c r="ALT498" s="18"/>
      <c r="ALU498" s="18"/>
      <c r="ALV498" s="18"/>
      <c r="ALW498" s="18"/>
      <c r="ALX498" s="18"/>
      <c r="ALY498" s="18"/>
      <c r="ALZ498" s="18"/>
      <c r="AMA498" s="18"/>
      <c r="AMB498" s="18"/>
      <c r="AMC498" s="18"/>
      <c r="AMD498" s="18"/>
      <c r="AME498" s="18"/>
      <c r="AMF498" s="18"/>
      <c r="AMG498" s="18"/>
      <c r="AMH498" s="18"/>
      <c r="AMI498" s="18"/>
      <c r="AMJ498" s="18"/>
      <c r="AMK498" s="18"/>
      <c r="AML498" s="18"/>
    </row>
    <row r="499" spans="3:1026" x14ac:dyDescent="0.25">
      <c r="J499" s="20"/>
    </row>
    <row r="500" spans="3:1026" x14ac:dyDescent="0.25">
      <c r="J500" s="20"/>
    </row>
    <row r="501" spans="3:1026" x14ac:dyDescent="0.25">
      <c r="J501" s="20"/>
    </row>
    <row r="502" spans="3:1026" ht="38.25" customHeight="1" x14ac:dyDescent="0.25">
      <c r="C502" s="173" t="s">
        <v>295</v>
      </c>
      <c r="J502" s="20"/>
    </row>
    <row r="503" spans="3:1026" x14ac:dyDescent="0.25">
      <c r="J503" s="20"/>
    </row>
    <row r="504" spans="3:1026" x14ac:dyDescent="0.25">
      <c r="J504" s="20"/>
    </row>
    <row r="505" spans="3:1026" x14ac:dyDescent="0.25">
      <c r="J505" s="20"/>
    </row>
    <row r="506" spans="3:1026" x14ac:dyDescent="0.25">
      <c r="J506" s="20"/>
    </row>
    <row r="507" spans="3:1026" x14ac:dyDescent="0.25">
      <c r="J507" s="20"/>
    </row>
    <row r="508" spans="3:1026" x14ac:dyDescent="0.25">
      <c r="J508" s="20"/>
    </row>
    <row r="509" spans="3:1026" x14ac:dyDescent="0.25">
      <c r="J509" s="20"/>
    </row>
    <row r="510" spans="3:1026" x14ac:dyDescent="0.25">
      <c r="J510" s="20"/>
    </row>
    <row r="511" spans="3:1026" x14ac:dyDescent="0.25">
      <c r="J511" s="20"/>
    </row>
    <row r="512" spans="3:1026" x14ac:dyDescent="0.25">
      <c r="J512" s="20"/>
    </row>
    <row r="513" spans="10:10" x14ac:dyDescent="0.25">
      <c r="J513" s="20"/>
    </row>
    <row r="514" spans="10:10" x14ac:dyDescent="0.25">
      <c r="J514" s="20"/>
    </row>
    <row r="515" spans="10:10" x14ac:dyDescent="0.25">
      <c r="J515" s="20"/>
    </row>
    <row r="516" spans="10:10" x14ac:dyDescent="0.25">
      <c r="J516" s="20"/>
    </row>
    <row r="517" spans="10:10" x14ac:dyDescent="0.25">
      <c r="J517" s="20"/>
    </row>
    <row r="518" spans="10:10" x14ac:dyDescent="0.25">
      <c r="J518" s="20"/>
    </row>
    <row r="519" spans="10:10" x14ac:dyDescent="0.25">
      <c r="J519" s="20"/>
    </row>
    <row r="520" spans="10:10" x14ac:dyDescent="0.25">
      <c r="J520" s="20"/>
    </row>
    <row r="521" spans="10:10" x14ac:dyDescent="0.25">
      <c r="J521" s="20"/>
    </row>
    <row r="522" spans="10:10" x14ac:dyDescent="0.25">
      <c r="J522" s="20"/>
    </row>
    <row r="523" spans="10:10" x14ac:dyDescent="0.25">
      <c r="J523" s="20"/>
    </row>
    <row r="524" spans="10:10" x14ac:dyDescent="0.25">
      <c r="J524" s="20"/>
    </row>
    <row r="525" spans="10:10" x14ac:dyDescent="0.25">
      <c r="J525" s="20"/>
    </row>
    <row r="526" spans="10:10" x14ac:dyDescent="0.25">
      <c r="J526" s="20"/>
    </row>
    <row r="527" spans="10:10" x14ac:dyDescent="0.25">
      <c r="J527" s="20"/>
    </row>
    <row r="528" spans="10:10" x14ac:dyDescent="0.25">
      <c r="J528" s="20"/>
    </row>
    <row r="529" spans="10:10" x14ac:dyDescent="0.25">
      <c r="J529" s="20"/>
    </row>
    <row r="530" spans="10:10" x14ac:dyDescent="0.25">
      <c r="J530" s="20"/>
    </row>
    <row r="531" spans="10:10" x14ac:dyDescent="0.25">
      <c r="J531" s="20"/>
    </row>
    <row r="532" spans="10:10" x14ac:dyDescent="0.25">
      <c r="J532" s="20"/>
    </row>
    <row r="533" spans="10:10" x14ac:dyDescent="0.25">
      <c r="J533" s="20"/>
    </row>
    <row r="534" spans="10:10" x14ac:dyDescent="0.25">
      <c r="J534" s="20"/>
    </row>
    <row r="535" spans="10:10" x14ac:dyDescent="0.25">
      <c r="J535" s="20"/>
    </row>
    <row r="536" spans="10:10" x14ac:dyDescent="0.25">
      <c r="J536" s="20"/>
    </row>
    <row r="537" spans="10:10" x14ac:dyDescent="0.25">
      <c r="J537" s="20"/>
    </row>
    <row r="538" spans="10:10" x14ac:dyDescent="0.25">
      <c r="J538" s="20"/>
    </row>
    <row r="539" spans="10:10" x14ac:dyDescent="0.25">
      <c r="J539" s="20"/>
    </row>
    <row r="540" spans="10:10" x14ac:dyDescent="0.25">
      <c r="J540" s="20"/>
    </row>
    <row r="541" spans="10:10" x14ac:dyDescent="0.25">
      <c r="J541" s="20"/>
    </row>
    <row r="542" spans="10:10" x14ac:dyDescent="0.25">
      <c r="J542" s="20"/>
    </row>
    <row r="543" spans="10:10" x14ac:dyDescent="0.25">
      <c r="J543" s="20"/>
    </row>
    <row r="544" spans="10:10" x14ac:dyDescent="0.25">
      <c r="J544" s="20"/>
    </row>
    <row r="545" spans="10:10" x14ac:dyDescent="0.25">
      <c r="J545" s="20"/>
    </row>
    <row r="546" spans="10:10" x14ac:dyDescent="0.25">
      <c r="J546" s="20"/>
    </row>
    <row r="547" spans="10:10" x14ac:dyDescent="0.25">
      <c r="J547" s="20"/>
    </row>
    <row r="548" spans="10:10" x14ac:dyDescent="0.25">
      <c r="J548" s="20"/>
    </row>
    <row r="549" spans="10:10" x14ac:dyDescent="0.25">
      <c r="J549" s="20"/>
    </row>
    <row r="550" spans="10:10" x14ac:dyDescent="0.25">
      <c r="J550" s="20"/>
    </row>
    <row r="551" spans="10:10" x14ac:dyDescent="0.25">
      <c r="J551" s="20"/>
    </row>
    <row r="552" spans="10:10" x14ac:dyDescent="0.25">
      <c r="J552" s="20"/>
    </row>
    <row r="553" spans="10:10" x14ac:dyDescent="0.25">
      <c r="J553" s="20"/>
    </row>
    <row r="554" spans="10:10" x14ac:dyDescent="0.25">
      <c r="J554" s="20"/>
    </row>
    <row r="555" spans="10:10" x14ac:dyDescent="0.25">
      <c r="J555" s="20"/>
    </row>
    <row r="556" spans="10:10" x14ac:dyDescent="0.25">
      <c r="J556" s="20"/>
    </row>
    <row r="557" spans="10:10" x14ac:dyDescent="0.25">
      <c r="J557" s="20"/>
    </row>
    <row r="558" spans="10:10" x14ac:dyDescent="0.25">
      <c r="J558" s="20"/>
    </row>
    <row r="559" spans="10:10" x14ac:dyDescent="0.25">
      <c r="J559" s="20"/>
    </row>
    <row r="560" spans="10:10" x14ac:dyDescent="0.25">
      <c r="J560" s="20"/>
    </row>
    <row r="561" spans="10:10" x14ac:dyDescent="0.25">
      <c r="J561" s="20"/>
    </row>
    <row r="562" spans="10:10" x14ac:dyDescent="0.25">
      <c r="J562" s="20"/>
    </row>
    <row r="563" spans="10:10" x14ac:dyDescent="0.25">
      <c r="J563" s="20"/>
    </row>
    <row r="564" spans="10:10" x14ac:dyDescent="0.25">
      <c r="J564" s="20"/>
    </row>
    <row r="565" spans="10:10" x14ac:dyDescent="0.25">
      <c r="J565" s="20"/>
    </row>
    <row r="566" spans="10:10" x14ac:dyDescent="0.25">
      <c r="J566" s="20"/>
    </row>
    <row r="567" spans="10:10" x14ac:dyDescent="0.25">
      <c r="J567" s="20"/>
    </row>
    <row r="568" spans="10:10" x14ac:dyDescent="0.25">
      <c r="J568" s="20"/>
    </row>
    <row r="569" spans="10:10" x14ac:dyDescent="0.25">
      <c r="J569" s="20"/>
    </row>
    <row r="570" spans="10:10" x14ac:dyDescent="0.25">
      <c r="J570" s="20"/>
    </row>
    <row r="571" spans="10:10" x14ac:dyDescent="0.25">
      <c r="J571" s="20"/>
    </row>
    <row r="572" spans="10:10" x14ac:dyDescent="0.25">
      <c r="J572" s="20"/>
    </row>
    <row r="573" spans="10:10" x14ac:dyDescent="0.25">
      <c r="J573" s="20"/>
    </row>
    <row r="574" spans="10:10" x14ac:dyDescent="0.25">
      <c r="J574" s="20"/>
    </row>
    <row r="575" spans="10:10" x14ac:dyDescent="0.25">
      <c r="J575" s="20"/>
    </row>
    <row r="576" spans="10:10" x14ac:dyDescent="0.25">
      <c r="J576" s="20"/>
    </row>
    <row r="577" spans="10:10" x14ac:dyDescent="0.25">
      <c r="J577" s="20"/>
    </row>
    <row r="578" spans="10:10" x14ac:dyDescent="0.25">
      <c r="J578" s="20"/>
    </row>
    <row r="579" spans="10:10" x14ac:dyDescent="0.25">
      <c r="J579" s="20"/>
    </row>
    <row r="580" spans="10:10" x14ac:dyDescent="0.25">
      <c r="J580" s="20"/>
    </row>
    <row r="581" spans="10:10" x14ac:dyDescent="0.25">
      <c r="J581" s="20"/>
    </row>
    <row r="582" spans="10:10" x14ac:dyDescent="0.25">
      <c r="J582" s="20"/>
    </row>
    <row r="583" spans="10:10" x14ac:dyDescent="0.25">
      <c r="J583" s="20"/>
    </row>
    <row r="584" spans="10:10" x14ac:dyDescent="0.25">
      <c r="J584" s="20"/>
    </row>
    <row r="585" spans="10:10" x14ac:dyDescent="0.25">
      <c r="J585" s="20"/>
    </row>
    <row r="586" spans="10:10" x14ac:dyDescent="0.25">
      <c r="J586" s="20"/>
    </row>
    <row r="587" spans="10:10" x14ac:dyDescent="0.25">
      <c r="J587" s="20"/>
    </row>
    <row r="588" spans="10:10" x14ac:dyDescent="0.25">
      <c r="J588" s="20"/>
    </row>
    <row r="589" spans="10:10" x14ac:dyDescent="0.25">
      <c r="J589" s="20"/>
    </row>
    <row r="590" spans="10:10" x14ac:dyDescent="0.25">
      <c r="J590" s="20"/>
    </row>
    <row r="591" spans="10:10" x14ac:dyDescent="0.25">
      <c r="J591" s="20"/>
    </row>
    <row r="592" spans="10:10" x14ac:dyDescent="0.25">
      <c r="J592" s="20"/>
    </row>
    <row r="593" spans="10:10" x14ac:dyDescent="0.25">
      <c r="J593" s="20"/>
    </row>
    <row r="594" spans="10:10" x14ac:dyDescent="0.25">
      <c r="J594" s="20"/>
    </row>
    <row r="595" spans="10:10" x14ac:dyDescent="0.25">
      <c r="J595" s="20"/>
    </row>
    <row r="596" spans="10:10" x14ac:dyDescent="0.25">
      <c r="J596" s="20"/>
    </row>
    <row r="597" spans="10:10" x14ac:dyDescent="0.25">
      <c r="J597" s="20"/>
    </row>
    <row r="598" spans="10:10" x14ac:dyDescent="0.25">
      <c r="J598" s="20"/>
    </row>
    <row r="599" spans="10:10" x14ac:dyDescent="0.25">
      <c r="J599" s="20"/>
    </row>
    <row r="600" spans="10:10" x14ac:dyDescent="0.25">
      <c r="J600" s="20"/>
    </row>
    <row r="601" spans="10:10" x14ac:dyDescent="0.25">
      <c r="J601" s="20"/>
    </row>
    <row r="602" spans="10:10" x14ac:dyDescent="0.25">
      <c r="J602" s="20"/>
    </row>
    <row r="603" spans="10:10" x14ac:dyDescent="0.25">
      <c r="J603" s="20"/>
    </row>
    <row r="604" spans="10:10" x14ac:dyDescent="0.25">
      <c r="J604" s="20"/>
    </row>
    <row r="605" spans="10:10" x14ac:dyDescent="0.25">
      <c r="J605" s="20"/>
    </row>
    <row r="606" spans="10:10" x14ac:dyDescent="0.25">
      <c r="J606" s="20"/>
    </row>
    <row r="607" spans="10:10" x14ac:dyDescent="0.25">
      <c r="J607" s="20"/>
    </row>
    <row r="608" spans="10:10" x14ac:dyDescent="0.25">
      <c r="J608" s="20"/>
    </row>
    <row r="609" spans="10:10" x14ac:dyDescent="0.25">
      <c r="J609" s="20"/>
    </row>
    <row r="610" spans="10:10" x14ac:dyDescent="0.25">
      <c r="J610" s="20"/>
    </row>
    <row r="611" spans="10:10" x14ac:dyDescent="0.25">
      <c r="J611" s="20"/>
    </row>
    <row r="612" spans="10:10" x14ac:dyDescent="0.25">
      <c r="J612" s="20"/>
    </row>
    <row r="613" spans="10:10" x14ac:dyDescent="0.25">
      <c r="J613" s="20"/>
    </row>
    <row r="614" spans="10:10" x14ac:dyDescent="0.25">
      <c r="J614" s="20"/>
    </row>
    <row r="615" spans="10:10" x14ac:dyDescent="0.25">
      <c r="J615" s="20"/>
    </row>
    <row r="616" spans="10:10" x14ac:dyDescent="0.25">
      <c r="J616" s="20"/>
    </row>
    <row r="617" spans="10:10" x14ac:dyDescent="0.25">
      <c r="J617" s="20"/>
    </row>
    <row r="618" spans="10:10" x14ac:dyDescent="0.25">
      <c r="J618" s="20"/>
    </row>
    <row r="619" spans="10:10" x14ac:dyDescent="0.25">
      <c r="J619" s="20"/>
    </row>
    <row r="620" spans="10:10" x14ac:dyDescent="0.25">
      <c r="J620" s="20"/>
    </row>
    <row r="621" spans="10:10" x14ac:dyDescent="0.25">
      <c r="J621" s="20"/>
    </row>
    <row r="622" spans="10:10" x14ac:dyDescent="0.25">
      <c r="J622" s="20"/>
    </row>
    <row r="623" spans="10:10" x14ac:dyDescent="0.25">
      <c r="J623" s="20"/>
    </row>
    <row r="624" spans="10:10" x14ac:dyDescent="0.25">
      <c r="J624" s="20"/>
    </row>
    <row r="625" spans="10:10" x14ac:dyDescent="0.25">
      <c r="J625" s="20"/>
    </row>
    <row r="626" spans="10:10" x14ac:dyDescent="0.25">
      <c r="J626" s="20"/>
    </row>
    <row r="627" spans="10:10" x14ac:dyDescent="0.25">
      <c r="J627" s="20"/>
    </row>
    <row r="628" spans="10:10" x14ac:dyDescent="0.25">
      <c r="J628" s="20"/>
    </row>
    <row r="629" spans="10:10" x14ac:dyDescent="0.25">
      <c r="J629" s="20"/>
    </row>
    <row r="630" spans="10:10" x14ac:dyDescent="0.25">
      <c r="J630" s="20"/>
    </row>
    <row r="631" spans="10:10" x14ac:dyDescent="0.25">
      <c r="J631" s="20"/>
    </row>
    <row r="632" spans="10:10" x14ac:dyDescent="0.25">
      <c r="J632" s="20"/>
    </row>
    <row r="633" spans="10:10" x14ac:dyDescent="0.25">
      <c r="J633" s="20"/>
    </row>
    <row r="634" spans="10:10" x14ac:dyDescent="0.25">
      <c r="J634" s="20"/>
    </row>
    <row r="635" spans="10:10" x14ac:dyDescent="0.25">
      <c r="J635" s="20"/>
    </row>
    <row r="636" spans="10:10" x14ac:dyDescent="0.25">
      <c r="J636" s="20"/>
    </row>
    <row r="637" spans="10:10" x14ac:dyDescent="0.25">
      <c r="J637" s="20"/>
    </row>
    <row r="638" spans="10:10" x14ac:dyDescent="0.25">
      <c r="J638" s="20"/>
    </row>
    <row r="639" spans="10:10" x14ac:dyDescent="0.25">
      <c r="J639" s="20"/>
    </row>
    <row r="640" spans="10:10" x14ac:dyDescent="0.25">
      <c r="J640" s="20"/>
    </row>
    <row r="641" spans="10:10" x14ac:dyDescent="0.25">
      <c r="J641" s="20"/>
    </row>
    <row r="642" spans="10:10" x14ac:dyDescent="0.25">
      <c r="J642" s="20"/>
    </row>
    <row r="643" spans="10:10" x14ac:dyDescent="0.25">
      <c r="J643" s="20"/>
    </row>
    <row r="644" spans="10:10" x14ac:dyDescent="0.25">
      <c r="J644" s="20"/>
    </row>
    <row r="645" spans="10:10" x14ac:dyDescent="0.25">
      <c r="J645" s="20"/>
    </row>
    <row r="646" spans="10:10" x14ac:dyDescent="0.25">
      <c r="J646" s="20"/>
    </row>
    <row r="647" spans="10:10" x14ac:dyDescent="0.25">
      <c r="J647" s="20"/>
    </row>
    <row r="648" spans="10:10" x14ac:dyDescent="0.25">
      <c r="J648" s="20"/>
    </row>
    <row r="649" spans="10:10" x14ac:dyDescent="0.25">
      <c r="J649" s="20"/>
    </row>
    <row r="650" spans="10:10" x14ac:dyDescent="0.25">
      <c r="J650" s="20"/>
    </row>
    <row r="651" spans="10:10" x14ac:dyDescent="0.25">
      <c r="J651" s="20"/>
    </row>
    <row r="652" spans="10:10" x14ac:dyDescent="0.25">
      <c r="J652" s="20"/>
    </row>
    <row r="653" spans="10:10" x14ac:dyDescent="0.25">
      <c r="J653" s="20"/>
    </row>
    <row r="654" spans="10:10" x14ac:dyDescent="0.25">
      <c r="J654" s="20"/>
    </row>
    <row r="655" spans="10:10" x14ac:dyDescent="0.25">
      <c r="J655" s="20"/>
    </row>
    <row r="656" spans="10:10" x14ac:dyDescent="0.25">
      <c r="J656" s="20"/>
    </row>
    <row r="657" spans="10:10" x14ac:dyDescent="0.25">
      <c r="J657" s="20"/>
    </row>
    <row r="658" spans="10:10" x14ac:dyDescent="0.25">
      <c r="J658" s="20"/>
    </row>
    <row r="659" spans="10:10" x14ac:dyDescent="0.25">
      <c r="J659" s="20"/>
    </row>
    <row r="660" spans="10:10" x14ac:dyDescent="0.25">
      <c r="J660" s="20"/>
    </row>
    <row r="661" spans="10:10" x14ac:dyDescent="0.25">
      <c r="J661" s="20"/>
    </row>
    <row r="662" spans="10:10" x14ac:dyDescent="0.25">
      <c r="J662" s="20"/>
    </row>
    <row r="663" spans="10:10" x14ac:dyDescent="0.25">
      <c r="J663" s="20"/>
    </row>
    <row r="664" spans="10:10" x14ac:dyDescent="0.25">
      <c r="J664" s="20"/>
    </row>
    <row r="665" spans="10:10" x14ac:dyDescent="0.25">
      <c r="J665" s="20"/>
    </row>
    <row r="666" spans="10:10" x14ac:dyDescent="0.25">
      <c r="J666" s="20"/>
    </row>
    <row r="667" spans="10:10" x14ac:dyDescent="0.25">
      <c r="J667" s="20"/>
    </row>
    <row r="668" spans="10:10" x14ac:dyDescent="0.25">
      <c r="J668" s="20"/>
    </row>
    <row r="669" spans="10:10" x14ac:dyDescent="0.25">
      <c r="J669" s="20"/>
    </row>
    <row r="670" spans="10:10" x14ac:dyDescent="0.25">
      <c r="J670" s="20"/>
    </row>
    <row r="671" spans="10:10" x14ac:dyDescent="0.25">
      <c r="J671" s="20"/>
    </row>
    <row r="672" spans="10:10" x14ac:dyDescent="0.25">
      <c r="J672" s="20"/>
    </row>
    <row r="673" spans="10:10" x14ac:dyDescent="0.25">
      <c r="J673" s="20"/>
    </row>
    <row r="674" spans="10:10" x14ac:dyDescent="0.25">
      <c r="J674" s="20"/>
    </row>
    <row r="675" spans="10:10" x14ac:dyDescent="0.25">
      <c r="J675" s="20"/>
    </row>
    <row r="676" spans="10:10" x14ac:dyDescent="0.25">
      <c r="J676" s="20"/>
    </row>
    <row r="677" spans="10:10" x14ac:dyDescent="0.25">
      <c r="J677" s="20"/>
    </row>
    <row r="678" spans="10:10" x14ac:dyDescent="0.25">
      <c r="J678" s="20"/>
    </row>
    <row r="679" spans="10:10" x14ac:dyDescent="0.25">
      <c r="J679" s="20"/>
    </row>
    <row r="680" spans="10:10" x14ac:dyDescent="0.25">
      <c r="J680" s="20"/>
    </row>
    <row r="681" spans="10:10" x14ac:dyDescent="0.25">
      <c r="J681" s="20"/>
    </row>
    <row r="682" spans="10:10" x14ac:dyDescent="0.25">
      <c r="J682" s="20"/>
    </row>
    <row r="683" spans="10:10" x14ac:dyDescent="0.25">
      <c r="J683" s="20"/>
    </row>
    <row r="684" spans="10:10" x14ac:dyDescent="0.25">
      <c r="J684" s="20"/>
    </row>
    <row r="685" spans="10:10" x14ac:dyDescent="0.25">
      <c r="J685" s="20"/>
    </row>
    <row r="686" spans="10:10" x14ac:dyDescent="0.25">
      <c r="J686" s="20"/>
    </row>
    <row r="687" spans="10:10" x14ac:dyDescent="0.25">
      <c r="J687" s="20"/>
    </row>
    <row r="688" spans="10:10" x14ac:dyDescent="0.25">
      <c r="J688" s="20"/>
    </row>
    <row r="689" spans="10:384" x14ac:dyDescent="0.25">
      <c r="J689" s="20"/>
    </row>
    <row r="690" spans="10:384" x14ac:dyDescent="0.25">
      <c r="J690" s="20"/>
    </row>
    <row r="691" spans="10:384" x14ac:dyDescent="0.25">
      <c r="J691" s="20"/>
    </row>
    <row r="692" spans="10:384" x14ac:dyDescent="0.25">
      <c r="J692" s="20"/>
    </row>
    <row r="693" spans="10:384" x14ac:dyDescent="0.25">
      <c r="J693" s="20"/>
    </row>
    <row r="694" spans="10:384" x14ac:dyDescent="0.25">
      <c r="J694" s="20"/>
    </row>
    <row r="695" spans="10:384" x14ac:dyDescent="0.25">
      <c r="J695" s="20"/>
    </row>
    <row r="696" spans="10:384" x14ac:dyDescent="0.25">
      <c r="J696" s="20"/>
    </row>
    <row r="697" spans="10:384" x14ac:dyDescent="0.25">
      <c r="J697" s="20"/>
    </row>
    <row r="698" spans="10:384" x14ac:dyDescent="0.25">
      <c r="J698" s="20"/>
    </row>
    <row r="699" spans="10:384" x14ac:dyDescent="0.25">
      <c r="J699" s="20"/>
    </row>
    <row r="700" spans="10:384" x14ac:dyDescent="0.25">
      <c r="J700" s="20"/>
    </row>
    <row r="701" spans="10:384" x14ac:dyDescent="0.25">
      <c r="J701" s="20"/>
    </row>
    <row r="702" spans="10:384" s="34" customFormat="1" ht="15.75" x14ac:dyDescent="0.25">
      <c r="J702" s="24"/>
      <c r="L702" s="35"/>
      <c r="M702" s="24"/>
      <c r="O702" s="35"/>
      <c r="P702" s="36"/>
      <c r="Q702" s="35"/>
      <c r="R702" s="35"/>
      <c r="S702" s="37"/>
      <c r="T702" s="24"/>
      <c r="U702" s="35"/>
      <c r="V702" s="37"/>
      <c r="W702" s="24"/>
      <c r="X702" s="35"/>
      <c r="Y702" s="37"/>
      <c r="Z702" s="35"/>
      <c r="AA702" s="35"/>
      <c r="AB702" s="37"/>
      <c r="AC702" s="37"/>
      <c r="AD702" s="35"/>
      <c r="AF702" s="242"/>
      <c r="AG702" s="242"/>
      <c r="AH702" s="242"/>
      <c r="AI702" s="242"/>
      <c r="AJ702" s="242"/>
      <c r="AK702" s="242"/>
      <c r="AL702" s="242"/>
      <c r="AM702" s="242"/>
      <c r="AN702" s="242"/>
      <c r="AO702" s="242"/>
      <c r="AP702" s="242"/>
      <c r="AQ702" s="242"/>
      <c r="AR702" s="242"/>
      <c r="AS702" s="242"/>
      <c r="AT702" s="242"/>
      <c r="AU702" s="242"/>
      <c r="AV702" s="242"/>
      <c r="AW702" s="242"/>
      <c r="AX702" s="242"/>
      <c r="AY702" s="242"/>
      <c r="AZ702" s="242"/>
      <c r="BA702" s="242"/>
      <c r="BB702" s="242"/>
      <c r="BC702" s="242"/>
      <c r="BD702" s="242"/>
      <c r="BE702" s="242"/>
      <c r="BF702" s="242"/>
      <c r="BG702" s="242"/>
      <c r="BH702" s="242"/>
      <c r="BI702" s="242"/>
      <c r="BJ702" s="242"/>
      <c r="BK702" s="242"/>
      <c r="BL702" s="242"/>
      <c r="BM702" s="242"/>
      <c r="BN702" s="242"/>
      <c r="BO702" s="242"/>
      <c r="BP702" s="242"/>
      <c r="BQ702" s="242"/>
      <c r="BR702" s="242"/>
      <c r="BS702" s="242"/>
      <c r="BT702" s="242"/>
      <c r="BU702" s="242"/>
      <c r="BV702" s="242"/>
      <c r="BW702" s="242"/>
      <c r="BX702" s="242"/>
      <c r="BY702" s="242"/>
      <c r="BZ702" s="242"/>
      <c r="CA702" s="242"/>
      <c r="CB702" s="242"/>
      <c r="CC702" s="242"/>
      <c r="CD702" s="242"/>
      <c r="CE702" s="242"/>
      <c r="CF702" s="242"/>
      <c r="CG702" s="242"/>
      <c r="CH702" s="242"/>
      <c r="CI702" s="242"/>
      <c r="CJ702" s="242"/>
      <c r="CK702" s="242"/>
      <c r="CL702" s="242"/>
      <c r="CM702" s="242"/>
      <c r="CN702" s="242"/>
      <c r="CO702" s="242"/>
      <c r="CP702" s="242"/>
      <c r="CQ702" s="242"/>
      <c r="CR702" s="242"/>
      <c r="CS702" s="242"/>
      <c r="CT702" s="242"/>
      <c r="CU702" s="242"/>
      <c r="CV702" s="242"/>
      <c r="CW702" s="242"/>
      <c r="CX702" s="242"/>
      <c r="CY702" s="242"/>
      <c r="CZ702" s="242"/>
      <c r="DA702" s="242"/>
      <c r="DB702" s="242"/>
      <c r="DC702" s="242"/>
      <c r="DD702" s="242"/>
      <c r="DE702" s="242"/>
      <c r="DF702" s="242"/>
      <c r="DG702" s="242"/>
      <c r="DH702" s="242"/>
      <c r="DI702" s="242"/>
      <c r="DJ702" s="242"/>
      <c r="DK702" s="242"/>
      <c r="DL702" s="242"/>
      <c r="DM702" s="242"/>
      <c r="DN702" s="242"/>
      <c r="DO702" s="242"/>
      <c r="DP702" s="242"/>
      <c r="DQ702" s="242"/>
      <c r="DR702" s="242"/>
      <c r="DS702" s="242"/>
      <c r="DT702" s="242"/>
      <c r="DU702" s="242"/>
      <c r="DV702" s="242"/>
      <c r="DW702" s="242"/>
      <c r="DX702" s="242"/>
      <c r="DY702" s="242"/>
      <c r="DZ702" s="242"/>
      <c r="EA702" s="242"/>
      <c r="EB702" s="242"/>
      <c r="EC702" s="242"/>
      <c r="ED702" s="242"/>
      <c r="EE702" s="242"/>
      <c r="EF702" s="242"/>
      <c r="EG702" s="242"/>
      <c r="EH702" s="242"/>
      <c r="EI702" s="242"/>
      <c r="EJ702" s="242"/>
      <c r="EK702" s="242"/>
      <c r="EL702" s="242"/>
      <c r="EM702" s="242"/>
      <c r="EN702" s="242"/>
      <c r="EO702" s="242"/>
      <c r="EP702" s="242"/>
      <c r="EQ702" s="242"/>
      <c r="ER702" s="242"/>
      <c r="ES702" s="242"/>
      <c r="ET702" s="242"/>
      <c r="EU702" s="242"/>
      <c r="EV702" s="242"/>
      <c r="EW702" s="242"/>
      <c r="EX702" s="242"/>
      <c r="EY702" s="242"/>
      <c r="EZ702" s="242"/>
      <c r="FA702" s="242"/>
      <c r="FB702" s="242"/>
      <c r="FC702" s="242"/>
      <c r="FD702" s="242"/>
      <c r="FE702" s="242"/>
      <c r="FF702" s="242"/>
      <c r="FG702" s="242"/>
      <c r="FH702" s="242"/>
      <c r="FI702" s="242"/>
      <c r="FJ702" s="242"/>
      <c r="FK702" s="242"/>
      <c r="FL702" s="242"/>
      <c r="FM702" s="242"/>
      <c r="FN702" s="242"/>
      <c r="FO702" s="242"/>
      <c r="FP702" s="242"/>
      <c r="FQ702" s="242"/>
      <c r="FR702" s="242"/>
      <c r="FS702" s="242"/>
      <c r="FT702" s="242"/>
      <c r="FU702" s="242"/>
      <c r="FV702" s="242"/>
      <c r="FW702" s="242"/>
      <c r="FX702" s="242"/>
      <c r="FY702" s="242"/>
      <c r="FZ702" s="242"/>
      <c r="GA702" s="242"/>
      <c r="GB702" s="242"/>
      <c r="GC702" s="242"/>
      <c r="GD702" s="242"/>
      <c r="GE702" s="242"/>
      <c r="GF702" s="242"/>
      <c r="GG702" s="242"/>
      <c r="GH702" s="242"/>
      <c r="GI702" s="242"/>
      <c r="GJ702" s="242"/>
      <c r="GK702" s="242"/>
      <c r="GL702" s="242"/>
      <c r="GM702" s="242"/>
      <c r="GN702" s="242"/>
      <c r="GO702" s="242"/>
      <c r="GP702" s="242"/>
      <c r="GQ702" s="242"/>
      <c r="GR702" s="242"/>
      <c r="GS702" s="242"/>
      <c r="GT702" s="242"/>
      <c r="GU702" s="242"/>
      <c r="GV702" s="242"/>
      <c r="GW702" s="242"/>
      <c r="GX702" s="242"/>
      <c r="GY702" s="242"/>
      <c r="GZ702" s="242"/>
      <c r="HA702" s="242"/>
      <c r="HB702" s="242"/>
      <c r="HC702" s="242"/>
      <c r="HD702" s="242"/>
      <c r="HE702" s="242"/>
      <c r="HF702" s="242"/>
      <c r="HG702" s="242"/>
      <c r="HH702" s="242"/>
      <c r="HI702" s="242"/>
      <c r="HJ702" s="242"/>
      <c r="HK702" s="242"/>
      <c r="HL702" s="242"/>
      <c r="HM702" s="242"/>
      <c r="HN702" s="242"/>
      <c r="HO702" s="242"/>
      <c r="HP702" s="242"/>
      <c r="HQ702" s="242"/>
      <c r="HR702" s="242"/>
      <c r="HS702" s="242"/>
      <c r="HT702" s="242"/>
      <c r="HU702" s="242"/>
      <c r="HV702" s="242"/>
      <c r="HW702" s="242"/>
      <c r="HX702" s="242"/>
      <c r="HY702" s="242"/>
      <c r="HZ702" s="242"/>
      <c r="IA702" s="242"/>
      <c r="IB702" s="242"/>
      <c r="IC702" s="242"/>
      <c r="ID702" s="242"/>
      <c r="IE702" s="242"/>
      <c r="IF702" s="242"/>
      <c r="IG702" s="242"/>
      <c r="IH702" s="242"/>
      <c r="II702" s="242"/>
      <c r="IJ702" s="242"/>
      <c r="IK702" s="242"/>
      <c r="IL702" s="242"/>
      <c r="IM702" s="242"/>
      <c r="IN702" s="242"/>
      <c r="IO702" s="242"/>
      <c r="IP702" s="242"/>
      <c r="IQ702" s="242"/>
      <c r="IR702" s="242"/>
      <c r="IS702" s="242"/>
      <c r="IT702" s="242"/>
      <c r="IU702" s="242"/>
      <c r="IV702" s="242"/>
      <c r="IW702" s="242"/>
      <c r="IX702" s="242"/>
      <c r="IY702" s="242"/>
      <c r="IZ702" s="242"/>
      <c r="JA702" s="242"/>
      <c r="JB702" s="242"/>
      <c r="JC702" s="242"/>
      <c r="JD702" s="242"/>
      <c r="JE702" s="242"/>
      <c r="JF702" s="242"/>
      <c r="JG702" s="242"/>
      <c r="JH702" s="242"/>
      <c r="JI702" s="242"/>
      <c r="JJ702" s="242"/>
      <c r="JK702" s="242"/>
      <c r="JL702" s="242"/>
      <c r="JM702" s="242"/>
      <c r="JN702" s="242"/>
      <c r="JO702" s="242"/>
      <c r="JP702" s="242"/>
      <c r="JQ702" s="242"/>
      <c r="JR702" s="242"/>
      <c r="JS702" s="242"/>
      <c r="JT702" s="242"/>
      <c r="JU702" s="242"/>
      <c r="JV702" s="242"/>
      <c r="JW702" s="242"/>
      <c r="JX702" s="242"/>
      <c r="JY702" s="242"/>
      <c r="JZ702" s="242"/>
      <c r="KA702" s="242"/>
      <c r="KB702" s="242"/>
      <c r="KC702" s="242"/>
      <c r="KD702" s="242"/>
      <c r="KE702" s="242"/>
      <c r="KF702" s="242"/>
      <c r="KG702" s="242"/>
      <c r="KH702" s="242"/>
      <c r="KI702" s="242"/>
      <c r="KJ702" s="242"/>
      <c r="KK702" s="242"/>
      <c r="KL702" s="242"/>
      <c r="KM702" s="242"/>
      <c r="KN702" s="242"/>
      <c r="KO702" s="242"/>
      <c r="KP702" s="242"/>
      <c r="KQ702" s="242"/>
      <c r="KR702" s="242"/>
      <c r="KS702" s="242"/>
      <c r="KT702" s="242"/>
      <c r="KU702" s="242"/>
      <c r="KV702" s="242"/>
      <c r="KW702" s="242"/>
      <c r="KX702" s="242"/>
      <c r="KY702" s="242"/>
      <c r="KZ702" s="242"/>
      <c r="LA702" s="242"/>
      <c r="LB702" s="242"/>
      <c r="LC702" s="242"/>
      <c r="LD702" s="242"/>
      <c r="LE702" s="242"/>
      <c r="LF702" s="242"/>
      <c r="LG702" s="242"/>
      <c r="LH702" s="242"/>
      <c r="LI702" s="242"/>
      <c r="LJ702" s="242"/>
      <c r="LK702" s="242"/>
      <c r="LL702" s="242"/>
      <c r="LM702" s="242"/>
      <c r="LN702" s="242"/>
      <c r="LO702" s="242"/>
      <c r="LP702" s="242"/>
      <c r="LQ702" s="242"/>
      <c r="LR702" s="242"/>
      <c r="LS702" s="242"/>
      <c r="LT702" s="242"/>
      <c r="LU702" s="242"/>
      <c r="LV702" s="242"/>
      <c r="LW702" s="242"/>
      <c r="LX702" s="242"/>
      <c r="LY702" s="242"/>
      <c r="LZ702" s="242"/>
      <c r="MA702" s="242"/>
      <c r="MB702" s="242"/>
      <c r="MC702" s="242"/>
      <c r="MD702" s="242"/>
      <c r="ME702" s="242"/>
      <c r="MF702" s="242"/>
      <c r="MG702" s="242"/>
      <c r="MH702" s="242"/>
      <c r="MI702" s="242"/>
      <c r="MJ702" s="242"/>
      <c r="MK702" s="242"/>
      <c r="ML702" s="242"/>
      <c r="MM702" s="242"/>
      <c r="MN702" s="242"/>
      <c r="MO702" s="242"/>
      <c r="MP702" s="242"/>
      <c r="MQ702" s="242"/>
      <c r="MR702" s="242"/>
      <c r="MS702" s="242"/>
      <c r="MT702" s="242"/>
      <c r="MU702" s="242"/>
      <c r="MV702" s="242"/>
      <c r="MW702" s="242"/>
      <c r="MX702" s="242"/>
      <c r="MY702" s="242"/>
      <c r="MZ702" s="242"/>
      <c r="NA702" s="242"/>
      <c r="NB702" s="242"/>
      <c r="NC702" s="242"/>
      <c r="ND702" s="242"/>
      <c r="NE702" s="242"/>
      <c r="NF702" s="242"/>
      <c r="NG702" s="242"/>
      <c r="NH702" s="242"/>
      <c r="NI702" s="242"/>
      <c r="NJ702" s="242"/>
      <c r="NK702" s="242"/>
      <c r="NL702" s="242"/>
      <c r="NM702" s="242"/>
      <c r="NN702" s="242"/>
      <c r="NO702" s="242"/>
      <c r="NP702" s="242"/>
      <c r="NQ702" s="242"/>
      <c r="NR702" s="242"/>
      <c r="NS702" s="242"/>
      <c r="NT702" s="242"/>
    </row>
    <row r="703" spans="10:384" s="34" customFormat="1" ht="15.75" x14ac:dyDescent="0.25">
      <c r="J703" s="24"/>
      <c r="L703" s="35"/>
      <c r="M703" s="24"/>
      <c r="O703" s="35"/>
      <c r="P703" s="36"/>
      <c r="Q703" s="35"/>
      <c r="R703" s="35"/>
      <c r="S703" s="37"/>
      <c r="T703" s="24"/>
      <c r="U703" s="35"/>
      <c r="V703" s="37"/>
      <c r="W703" s="24"/>
      <c r="X703" s="35"/>
      <c r="Y703" s="37"/>
      <c r="Z703" s="35"/>
      <c r="AA703" s="35"/>
      <c r="AB703" s="37"/>
      <c r="AC703" s="37"/>
      <c r="AD703" s="35"/>
      <c r="AF703" s="242"/>
      <c r="AG703" s="242"/>
      <c r="AH703" s="242"/>
      <c r="AI703" s="242"/>
      <c r="AJ703" s="242"/>
      <c r="AK703" s="242"/>
      <c r="AL703" s="242"/>
      <c r="AM703" s="242"/>
      <c r="AN703" s="242"/>
      <c r="AO703" s="242"/>
      <c r="AP703" s="242"/>
      <c r="AQ703" s="242"/>
      <c r="AR703" s="242"/>
      <c r="AS703" s="242"/>
      <c r="AT703" s="242"/>
      <c r="AU703" s="242"/>
      <c r="AV703" s="242"/>
      <c r="AW703" s="242"/>
      <c r="AX703" s="242"/>
      <c r="AY703" s="242"/>
      <c r="AZ703" s="242"/>
      <c r="BA703" s="242"/>
      <c r="BB703" s="242"/>
      <c r="BC703" s="242"/>
      <c r="BD703" s="242"/>
      <c r="BE703" s="242"/>
      <c r="BF703" s="242"/>
      <c r="BG703" s="242"/>
      <c r="BH703" s="242"/>
      <c r="BI703" s="242"/>
      <c r="BJ703" s="242"/>
      <c r="BK703" s="242"/>
      <c r="BL703" s="242"/>
      <c r="BM703" s="242"/>
      <c r="BN703" s="242"/>
      <c r="BO703" s="242"/>
      <c r="BP703" s="242"/>
      <c r="BQ703" s="242"/>
      <c r="BR703" s="242"/>
      <c r="BS703" s="242"/>
      <c r="BT703" s="242"/>
      <c r="BU703" s="242"/>
      <c r="BV703" s="242"/>
      <c r="BW703" s="242"/>
      <c r="BX703" s="242"/>
      <c r="BY703" s="242"/>
      <c r="BZ703" s="242"/>
      <c r="CA703" s="242"/>
      <c r="CB703" s="242"/>
      <c r="CC703" s="242"/>
      <c r="CD703" s="242"/>
      <c r="CE703" s="242"/>
      <c r="CF703" s="242"/>
      <c r="CG703" s="242"/>
      <c r="CH703" s="242"/>
      <c r="CI703" s="242"/>
      <c r="CJ703" s="242"/>
      <c r="CK703" s="242"/>
      <c r="CL703" s="242"/>
      <c r="CM703" s="242"/>
      <c r="CN703" s="242"/>
      <c r="CO703" s="242"/>
      <c r="CP703" s="242"/>
      <c r="CQ703" s="242"/>
      <c r="CR703" s="242"/>
      <c r="CS703" s="242"/>
      <c r="CT703" s="242"/>
      <c r="CU703" s="242"/>
      <c r="CV703" s="242"/>
      <c r="CW703" s="242"/>
      <c r="CX703" s="242"/>
      <c r="CY703" s="242"/>
      <c r="CZ703" s="242"/>
      <c r="DA703" s="242"/>
      <c r="DB703" s="242"/>
      <c r="DC703" s="242"/>
      <c r="DD703" s="242"/>
      <c r="DE703" s="242"/>
      <c r="DF703" s="242"/>
      <c r="DG703" s="242"/>
      <c r="DH703" s="242"/>
      <c r="DI703" s="242"/>
      <c r="DJ703" s="242"/>
      <c r="DK703" s="242"/>
      <c r="DL703" s="242"/>
      <c r="DM703" s="242"/>
      <c r="DN703" s="242"/>
      <c r="DO703" s="242"/>
      <c r="DP703" s="242"/>
      <c r="DQ703" s="242"/>
      <c r="DR703" s="242"/>
      <c r="DS703" s="242"/>
      <c r="DT703" s="242"/>
      <c r="DU703" s="242"/>
      <c r="DV703" s="242"/>
      <c r="DW703" s="242"/>
      <c r="DX703" s="242"/>
      <c r="DY703" s="242"/>
      <c r="DZ703" s="242"/>
      <c r="EA703" s="242"/>
      <c r="EB703" s="242"/>
      <c r="EC703" s="242"/>
      <c r="ED703" s="242"/>
      <c r="EE703" s="242"/>
      <c r="EF703" s="242"/>
      <c r="EG703" s="242"/>
      <c r="EH703" s="242"/>
      <c r="EI703" s="242"/>
      <c r="EJ703" s="242"/>
      <c r="EK703" s="242"/>
      <c r="EL703" s="242"/>
      <c r="EM703" s="242"/>
      <c r="EN703" s="242"/>
      <c r="EO703" s="242"/>
      <c r="EP703" s="242"/>
      <c r="EQ703" s="242"/>
      <c r="ER703" s="242"/>
      <c r="ES703" s="242"/>
      <c r="ET703" s="242"/>
      <c r="EU703" s="242"/>
      <c r="EV703" s="242"/>
      <c r="EW703" s="242"/>
      <c r="EX703" s="242"/>
      <c r="EY703" s="242"/>
      <c r="EZ703" s="242"/>
      <c r="FA703" s="242"/>
      <c r="FB703" s="242"/>
      <c r="FC703" s="242"/>
      <c r="FD703" s="242"/>
      <c r="FE703" s="242"/>
      <c r="FF703" s="242"/>
      <c r="FG703" s="242"/>
      <c r="FH703" s="242"/>
      <c r="FI703" s="242"/>
      <c r="FJ703" s="242"/>
      <c r="FK703" s="242"/>
      <c r="FL703" s="242"/>
      <c r="FM703" s="242"/>
      <c r="FN703" s="242"/>
      <c r="FO703" s="242"/>
      <c r="FP703" s="242"/>
      <c r="FQ703" s="242"/>
      <c r="FR703" s="242"/>
      <c r="FS703" s="242"/>
      <c r="FT703" s="242"/>
      <c r="FU703" s="242"/>
      <c r="FV703" s="242"/>
      <c r="FW703" s="242"/>
      <c r="FX703" s="242"/>
      <c r="FY703" s="242"/>
      <c r="FZ703" s="242"/>
      <c r="GA703" s="242"/>
      <c r="GB703" s="242"/>
      <c r="GC703" s="242"/>
      <c r="GD703" s="242"/>
      <c r="GE703" s="242"/>
      <c r="GF703" s="242"/>
      <c r="GG703" s="242"/>
      <c r="GH703" s="242"/>
      <c r="GI703" s="242"/>
      <c r="GJ703" s="242"/>
      <c r="GK703" s="242"/>
      <c r="GL703" s="242"/>
      <c r="GM703" s="242"/>
      <c r="GN703" s="242"/>
      <c r="GO703" s="242"/>
      <c r="GP703" s="242"/>
      <c r="GQ703" s="242"/>
      <c r="GR703" s="242"/>
      <c r="GS703" s="242"/>
      <c r="GT703" s="242"/>
      <c r="GU703" s="242"/>
      <c r="GV703" s="242"/>
      <c r="GW703" s="242"/>
      <c r="GX703" s="242"/>
      <c r="GY703" s="242"/>
      <c r="GZ703" s="242"/>
      <c r="HA703" s="242"/>
      <c r="HB703" s="242"/>
      <c r="HC703" s="242"/>
      <c r="HD703" s="242"/>
      <c r="HE703" s="242"/>
      <c r="HF703" s="242"/>
      <c r="HG703" s="242"/>
      <c r="HH703" s="242"/>
      <c r="HI703" s="242"/>
      <c r="HJ703" s="242"/>
      <c r="HK703" s="242"/>
      <c r="HL703" s="242"/>
      <c r="HM703" s="242"/>
      <c r="HN703" s="242"/>
      <c r="HO703" s="242"/>
      <c r="HP703" s="242"/>
      <c r="HQ703" s="242"/>
      <c r="HR703" s="242"/>
      <c r="HS703" s="242"/>
      <c r="HT703" s="242"/>
      <c r="HU703" s="242"/>
      <c r="HV703" s="242"/>
      <c r="HW703" s="242"/>
      <c r="HX703" s="242"/>
      <c r="HY703" s="242"/>
      <c r="HZ703" s="242"/>
      <c r="IA703" s="242"/>
      <c r="IB703" s="242"/>
      <c r="IC703" s="242"/>
      <c r="ID703" s="242"/>
      <c r="IE703" s="242"/>
      <c r="IF703" s="242"/>
      <c r="IG703" s="242"/>
      <c r="IH703" s="242"/>
      <c r="II703" s="242"/>
      <c r="IJ703" s="242"/>
      <c r="IK703" s="242"/>
      <c r="IL703" s="242"/>
      <c r="IM703" s="242"/>
      <c r="IN703" s="242"/>
      <c r="IO703" s="242"/>
      <c r="IP703" s="242"/>
      <c r="IQ703" s="242"/>
      <c r="IR703" s="242"/>
      <c r="IS703" s="242"/>
      <c r="IT703" s="242"/>
      <c r="IU703" s="242"/>
      <c r="IV703" s="242"/>
      <c r="IW703" s="242"/>
      <c r="IX703" s="242"/>
      <c r="IY703" s="242"/>
      <c r="IZ703" s="242"/>
      <c r="JA703" s="242"/>
      <c r="JB703" s="242"/>
      <c r="JC703" s="242"/>
      <c r="JD703" s="242"/>
      <c r="JE703" s="242"/>
      <c r="JF703" s="242"/>
      <c r="JG703" s="242"/>
      <c r="JH703" s="242"/>
      <c r="JI703" s="242"/>
      <c r="JJ703" s="242"/>
      <c r="JK703" s="242"/>
      <c r="JL703" s="242"/>
      <c r="JM703" s="242"/>
      <c r="JN703" s="242"/>
      <c r="JO703" s="242"/>
      <c r="JP703" s="242"/>
      <c r="JQ703" s="242"/>
      <c r="JR703" s="242"/>
      <c r="JS703" s="242"/>
      <c r="JT703" s="242"/>
      <c r="JU703" s="242"/>
      <c r="JV703" s="242"/>
      <c r="JW703" s="242"/>
      <c r="JX703" s="242"/>
      <c r="JY703" s="242"/>
      <c r="JZ703" s="242"/>
      <c r="KA703" s="242"/>
      <c r="KB703" s="242"/>
      <c r="KC703" s="242"/>
      <c r="KD703" s="242"/>
      <c r="KE703" s="242"/>
      <c r="KF703" s="242"/>
      <c r="KG703" s="242"/>
      <c r="KH703" s="242"/>
      <c r="KI703" s="242"/>
      <c r="KJ703" s="242"/>
      <c r="KK703" s="242"/>
      <c r="KL703" s="242"/>
      <c r="KM703" s="242"/>
      <c r="KN703" s="242"/>
      <c r="KO703" s="242"/>
      <c r="KP703" s="242"/>
      <c r="KQ703" s="242"/>
      <c r="KR703" s="242"/>
      <c r="KS703" s="242"/>
      <c r="KT703" s="242"/>
      <c r="KU703" s="242"/>
      <c r="KV703" s="242"/>
      <c r="KW703" s="242"/>
      <c r="KX703" s="242"/>
      <c r="KY703" s="242"/>
      <c r="KZ703" s="242"/>
      <c r="LA703" s="242"/>
      <c r="LB703" s="242"/>
      <c r="LC703" s="242"/>
      <c r="LD703" s="242"/>
      <c r="LE703" s="242"/>
      <c r="LF703" s="242"/>
      <c r="LG703" s="242"/>
      <c r="LH703" s="242"/>
      <c r="LI703" s="242"/>
      <c r="LJ703" s="242"/>
      <c r="LK703" s="242"/>
      <c r="LL703" s="242"/>
      <c r="LM703" s="242"/>
      <c r="LN703" s="242"/>
      <c r="LO703" s="242"/>
      <c r="LP703" s="242"/>
      <c r="LQ703" s="242"/>
      <c r="LR703" s="242"/>
      <c r="LS703" s="242"/>
      <c r="LT703" s="242"/>
      <c r="LU703" s="242"/>
      <c r="LV703" s="242"/>
      <c r="LW703" s="242"/>
      <c r="LX703" s="242"/>
      <c r="LY703" s="242"/>
      <c r="LZ703" s="242"/>
      <c r="MA703" s="242"/>
      <c r="MB703" s="242"/>
      <c r="MC703" s="242"/>
      <c r="MD703" s="242"/>
      <c r="ME703" s="242"/>
      <c r="MF703" s="242"/>
      <c r="MG703" s="242"/>
      <c r="MH703" s="242"/>
      <c r="MI703" s="242"/>
      <c r="MJ703" s="242"/>
      <c r="MK703" s="242"/>
      <c r="ML703" s="242"/>
      <c r="MM703" s="242"/>
      <c r="MN703" s="242"/>
      <c r="MO703" s="242"/>
      <c r="MP703" s="242"/>
      <c r="MQ703" s="242"/>
      <c r="MR703" s="242"/>
      <c r="MS703" s="242"/>
      <c r="MT703" s="242"/>
      <c r="MU703" s="242"/>
      <c r="MV703" s="242"/>
      <c r="MW703" s="242"/>
      <c r="MX703" s="242"/>
      <c r="MY703" s="242"/>
      <c r="MZ703" s="242"/>
      <c r="NA703" s="242"/>
      <c r="NB703" s="242"/>
      <c r="NC703" s="242"/>
      <c r="ND703" s="242"/>
      <c r="NE703" s="242"/>
      <c r="NF703" s="242"/>
      <c r="NG703" s="242"/>
      <c r="NH703" s="242"/>
      <c r="NI703" s="242"/>
      <c r="NJ703" s="242"/>
      <c r="NK703" s="242"/>
      <c r="NL703" s="242"/>
      <c r="NM703" s="242"/>
      <c r="NN703" s="242"/>
      <c r="NO703" s="242"/>
      <c r="NP703" s="242"/>
      <c r="NQ703" s="242"/>
      <c r="NR703" s="242"/>
      <c r="NS703" s="242"/>
      <c r="NT703" s="242"/>
    </row>
    <row r="704" spans="10:384" s="34" customFormat="1" ht="15.75" x14ac:dyDescent="0.25">
      <c r="J704" s="24"/>
      <c r="L704" s="35"/>
      <c r="M704" s="24"/>
      <c r="O704" s="35"/>
      <c r="P704" s="36"/>
      <c r="Q704" s="35"/>
      <c r="R704" s="35"/>
      <c r="S704" s="37"/>
      <c r="T704" s="24"/>
      <c r="U704" s="35"/>
      <c r="V704" s="37"/>
      <c r="W704" s="24"/>
      <c r="X704" s="35"/>
      <c r="Y704" s="37"/>
      <c r="Z704" s="35"/>
      <c r="AA704" s="35"/>
      <c r="AB704" s="37"/>
      <c r="AC704" s="37"/>
      <c r="AD704" s="35"/>
      <c r="AF704" s="242"/>
      <c r="AG704" s="242"/>
      <c r="AH704" s="242"/>
      <c r="AI704" s="242"/>
      <c r="AJ704" s="242"/>
      <c r="AK704" s="242"/>
      <c r="AL704" s="242"/>
      <c r="AM704" s="242"/>
      <c r="AN704" s="242"/>
      <c r="AO704" s="242"/>
      <c r="AP704" s="242"/>
      <c r="AQ704" s="242"/>
      <c r="AR704" s="242"/>
      <c r="AS704" s="242"/>
      <c r="AT704" s="242"/>
      <c r="AU704" s="242"/>
      <c r="AV704" s="242"/>
      <c r="AW704" s="242"/>
      <c r="AX704" s="242"/>
      <c r="AY704" s="242"/>
      <c r="AZ704" s="242"/>
      <c r="BA704" s="242"/>
      <c r="BB704" s="242"/>
      <c r="BC704" s="242"/>
      <c r="BD704" s="242"/>
      <c r="BE704" s="242"/>
      <c r="BF704" s="242"/>
      <c r="BG704" s="242"/>
      <c r="BH704" s="242"/>
      <c r="BI704" s="242"/>
      <c r="BJ704" s="242"/>
      <c r="BK704" s="242"/>
      <c r="BL704" s="242"/>
      <c r="BM704" s="242"/>
      <c r="BN704" s="242"/>
      <c r="BO704" s="242"/>
      <c r="BP704" s="242"/>
      <c r="BQ704" s="242"/>
      <c r="BR704" s="242"/>
      <c r="BS704" s="242"/>
      <c r="BT704" s="242"/>
      <c r="BU704" s="242"/>
      <c r="BV704" s="242"/>
      <c r="BW704" s="242"/>
      <c r="BX704" s="242"/>
      <c r="BY704" s="242"/>
      <c r="BZ704" s="242"/>
      <c r="CA704" s="242"/>
      <c r="CB704" s="242"/>
      <c r="CC704" s="242"/>
      <c r="CD704" s="242"/>
      <c r="CE704" s="242"/>
      <c r="CF704" s="242"/>
      <c r="CG704" s="242"/>
      <c r="CH704" s="242"/>
      <c r="CI704" s="242"/>
      <c r="CJ704" s="242"/>
      <c r="CK704" s="242"/>
      <c r="CL704" s="242"/>
      <c r="CM704" s="242"/>
      <c r="CN704" s="242"/>
      <c r="CO704" s="242"/>
      <c r="CP704" s="242"/>
      <c r="CQ704" s="242"/>
      <c r="CR704" s="242"/>
      <c r="CS704" s="242"/>
      <c r="CT704" s="242"/>
      <c r="CU704" s="242"/>
      <c r="CV704" s="242"/>
      <c r="CW704" s="242"/>
      <c r="CX704" s="242"/>
      <c r="CY704" s="242"/>
      <c r="CZ704" s="242"/>
      <c r="DA704" s="242"/>
      <c r="DB704" s="242"/>
      <c r="DC704" s="242"/>
      <c r="DD704" s="242"/>
      <c r="DE704" s="242"/>
      <c r="DF704" s="242"/>
      <c r="DG704" s="242"/>
      <c r="DH704" s="242"/>
      <c r="DI704" s="242"/>
      <c r="DJ704" s="242"/>
      <c r="DK704" s="242"/>
      <c r="DL704" s="242"/>
      <c r="DM704" s="242"/>
      <c r="DN704" s="242"/>
      <c r="DO704" s="242"/>
      <c r="DP704" s="242"/>
      <c r="DQ704" s="242"/>
      <c r="DR704" s="242"/>
      <c r="DS704" s="242"/>
      <c r="DT704" s="242"/>
      <c r="DU704" s="242"/>
      <c r="DV704" s="242"/>
      <c r="DW704" s="242"/>
      <c r="DX704" s="242"/>
      <c r="DY704" s="242"/>
      <c r="DZ704" s="242"/>
      <c r="EA704" s="242"/>
      <c r="EB704" s="242"/>
      <c r="EC704" s="242"/>
      <c r="ED704" s="242"/>
      <c r="EE704" s="242"/>
      <c r="EF704" s="242"/>
      <c r="EG704" s="242"/>
      <c r="EH704" s="242"/>
      <c r="EI704" s="242"/>
      <c r="EJ704" s="242"/>
      <c r="EK704" s="242"/>
      <c r="EL704" s="242"/>
      <c r="EM704" s="242"/>
      <c r="EN704" s="242"/>
      <c r="EO704" s="242"/>
      <c r="EP704" s="242"/>
      <c r="EQ704" s="242"/>
      <c r="ER704" s="242"/>
      <c r="ES704" s="242"/>
      <c r="ET704" s="242"/>
      <c r="EU704" s="242"/>
      <c r="EV704" s="242"/>
      <c r="EW704" s="242"/>
      <c r="EX704" s="242"/>
      <c r="EY704" s="242"/>
      <c r="EZ704" s="242"/>
      <c r="FA704" s="242"/>
      <c r="FB704" s="242"/>
      <c r="FC704" s="242"/>
      <c r="FD704" s="242"/>
      <c r="FE704" s="242"/>
      <c r="FF704" s="242"/>
      <c r="FG704" s="242"/>
      <c r="FH704" s="242"/>
      <c r="FI704" s="242"/>
      <c r="FJ704" s="242"/>
      <c r="FK704" s="242"/>
      <c r="FL704" s="242"/>
      <c r="FM704" s="242"/>
      <c r="FN704" s="242"/>
      <c r="FO704" s="242"/>
      <c r="FP704" s="242"/>
      <c r="FQ704" s="242"/>
      <c r="FR704" s="242"/>
      <c r="FS704" s="242"/>
      <c r="FT704" s="242"/>
      <c r="FU704" s="242"/>
      <c r="FV704" s="242"/>
      <c r="FW704" s="242"/>
      <c r="FX704" s="242"/>
      <c r="FY704" s="242"/>
      <c r="FZ704" s="242"/>
      <c r="GA704" s="242"/>
      <c r="GB704" s="242"/>
      <c r="GC704" s="242"/>
      <c r="GD704" s="242"/>
      <c r="GE704" s="242"/>
      <c r="GF704" s="242"/>
      <c r="GG704" s="242"/>
      <c r="GH704" s="242"/>
      <c r="GI704" s="242"/>
      <c r="GJ704" s="242"/>
      <c r="GK704" s="242"/>
      <c r="GL704" s="242"/>
      <c r="GM704" s="242"/>
      <c r="GN704" s="242"/>
      <c r="GO704" s="242"/>
      <c r="GP704" s="242"/>
      <c r="GQ704" s="242"/>
      <c r="GR704" s="242"/>
      <c r="GS704" s="242"/>
      <c r="GT704" s="242"/>
      <c r="GU704" s="242"/>
      <c r="GV704" s="242"/>
      <c r="GW704" s="242"/>
      <c r="GX704" s="242"/>
      <c r="GY704" s="242"/>
      <c r="GZ704" s="242"/>
      <c r="HA704" s="242"/>
      <c r="HB704" s="242"/>
      <c r="HC704" s="242"/>
      <c r="HD704" s="242"/>
      <c r="HE704" s="242"/>
      <c r="HF704" s="242"/>
      <c r="HG704" s="242"/>
      <c r="HH704" s="242"/>
      <c r="HI704" s="242"/>
      <c r="HJ704" s="242"/>
      <c r="HK704" s="242"/>
      <c r="HL704" s="242"/>
      <c r="HM704" s="242"/>
      <c r="HN704" s="242"/>
      <c r="HO704" s="242"/>
      <c r="HP704" s="242"/>
      <c r="HQ704" s="242"/>
      <c r="HR704" s="242"/>
      <c r="HS704" s="242"/>
      <c r="HT704" s="242"/>
      <c r="HU704" s="242"/>
      <c r="HV704" s="242"/>
      <c r="HW704" s="242"/>
      <c r="HX704" s="242"/>
      <c r="HY704" s="242"/>
      <c r="HZ704" s="242"/>
      <c r="IA704" s="242"/>
      <c r="IB704" s="242"/>
      <c r="IC704" s="242"/>
      <c r="ID704" s="242"/>
      <c r="IE704" s="242"/>
      <c r="IF704" s="242"/>
      <c r="IG704" s="242"/>
      <c r="IH704" s="242"/>
      <c r="II704" s="242"/>
      <c r="IJ704" s="242"/>
      <c r="IK704" s="242"/>
      <c r="IL704" s="242"/>
      <c r="IM704" s="242"/>
      <c r="IN704" s="242"/>
      <c r="IO704" s="242"/>
      <c r="IP704" s="242"/>
      <c r="IQ704" s="242"/>
      <c r="IR704" s="242"/>
      <c r="IS704" s="242"/>
      <c r="IT704" s="242"/>
      <c r="IU704" s="242"/>
      <c r="IV704" s="242"/>
      <c r="IW704" s="242"/>
      <c r="IX704" s="242"/>
      <c r="IY704" s="242"/>
      <c r="IZ704" s="242"/>
      <c r="JA704" s="242"/>
      <c r="JB704" s="242"/>
      <c r="JC704" s="242"/>
      <c r="JD704" s="242"/>
      <c r="JE704" s="242"/>
      <c r="JF704" s="242"/>
      <c r="JG704" s="242"/>
      <c r="JH704" s="242"/>
      <c r="JI704" s="242"/>
      <c r="JJ704" s="242"/>
      <c r="JK704" s="242"/>
      <c r="JL704" s="242"/>
      <c r="JM704" s="242"/>
      <c r="JN704" s="242"/>
      <c r="JO704" s="242"/>
      <c r="JP704" s="242"/>
      <c r="JQ704" s="242"/>
      <c r="JR704" s="242"/>
      <c r="JS704" s="242"/>
      <c r="JT704" s="242"/>
      <c r="JU704" s="242"/>
      <c r="JV704" s="242"/>
      <c r="JW704" s="242"/>
      <c r="JX704" s="242"/>
      <c r="JY704" s="242"/>
      <c r="JZ704" s="242"/>
      <c r="KA704" s="242"/>
      <c r="KB704" s="242"/>
      <c r="KC704" s="242"/>
      <c r="KD704" s="242"/>
      <c r="KE704" s="242"/>
      <c r="KF704" s="242"/>
      <c r="KG704" s="242"/>
      <c r="KH704" s="242"/>
      <c r="KI704" s="242"/>
      <c r="KJ704" s="242"/>
      <c r="KK704" s="242"/>
      <c r="KL704" s="242"/>
      <c r="KM704" s="242"/>
      <c r="KN704" s="242"/>
      <c r="KO704" s="242"/>
      <c r="KP704" s="242"/>
      <c r="KQ704" s="242"/>
      <c r="KR704" s="242"/>
      <c r="KS704" s="242"/>
      <c r="KT704" s="242"/>
      <c r="KU704" s="242"/>
      <c r="KV704" s="242"/>
      <c r="KW704" s="242"/>
      <c r="KX704" s="242"/>
      <c r="KY704" s="242"/>
      <c r="KZ704" s="242"/>
      <c r="LA704" s="242"/>
      <c r="LB704" s="242"/>
      <c r="LC704" s="242"/>
      <c r="LD704" s="242"/>
      <c r="LE704" s="242"/>
      <c r="LF704" s="242"/>
      <c r="LG704" s="242"/>
      <c r="LH704" s="242"/>
      <c r="LI704" s="242"/>
      <c r="LJ704" s="242"/>
      <c r="LK704" s="242"/>
      <c r="LL704" s="242"/>
      <c r="LM704" s="242"/>
      <c r="LN704" s="242"/>
      <c r="LO704" s="242"/>
      <c r="LP704" s="242"/>
      <c r="LQ704" s="242"/>
      <c r="LR704" s="242"/>
      <c r="LS704" s="242"/>
      <c r="LT704" s="242"/>
      <c r="LU704" s="242"/>
      <c r="LV704" s="242"/>
      <c r="LW704" s="242"/>
      <c r="LX704" s="242"/>
      <c r="LY704" s="242"/>
      <c r="LZ704" s="242"/>
      <c r="MA704" s="242"/>
      <c r="MB704" s="242"/>
      <c r="MC704" s="242"/>
      <c r="MD704" s="242"/>
      <c r="ME704" s="242"/>
      <c r="MF704" s="242"/>
      <c r="MG704" s="242"/>
      <c r="MH704" s="242"/>
      <c r="MI704" s="242"/>
      <c r="MJ704" s="242"/>
      <c r="MK704" s="242"/>
      <c r="ML704" s="242"/>
      <c r="MM704" s="242"/>
      <c r="MN704" s="242"/>
      <c r="MO704" s="242"/>
      <c r="MP704" s="242"/>
      <c r="MQ704" s="242"/>
      <c r="MR704" s="242"/>
      <c r="MS704" s="242"/>
      <c r="MT704" s="242"/>
      <c r="MU704" s="242"/>
      <c r="MV704" s="242"/>
      <c r="MW704" s="242"/>
      <c r="MX704" s="242"/>
      <c r="MY704" s="242"/>
      <c r="MZ704" s="242"/>
      <c r="NA704" s="242"/>
      <c r="NB704" s="242"/>
      <c r="NC704" s="242"/>
      <c r="ND704" s="242"/>
      <c r="NE704" s="242"/>
      <c r="NF704" s="242"/>
      <c r="NG704" s="242"/>
      <c r="NH704" s="242"/>
      <c r="NI704" s="242"/>
      <c r="NJ704" s="242"/>
      <c r="NK704" s="242"/>
      <c r="NL704" s="242"/>
      <c r="NM704" s="242"/>
      <c r="NN704" s="242"/>
      <c r="NO704" s="242"/>
      <c r="NP704" s="242"/>
      <c r="NQ704" s="242"/>
      <c r="NR704" s="242"/>
      <c r="NS704" s="242"/>
      <c r="NT704" s="242"/>
    </row>
    <row r="705" spans="10:384" s="34" customFormat="1" ht="15.75" x14ac:dyDescent="0.25">
      <c r="J705" s="24"/>
      <c r="L705" s="35"/>
      <c r="M705" s="24"/>
      <c r="O705" s="35"/>
      <c r="P705" s="36"/>
      <c r="Q705" s="35"/>
      <c r="R705" s="35"/>
      <c r="S705" s="37"/>
      <c r="T705" s="24"/>
      <c r="U705" s="35"/>
      <c r="V705" s="37"/>
      <c r="W705" s="24"/>
      <c r="X705" s="35"/>
      <c r="Y705" s="37"/>
      <c r="Z705" s="35"/>
      <c r="AA705" s="35"/>
      <c r="AB705" s="37"/>
      <c r="AC705" s="37"/>
      <c r="AD705" s="35"/>
      <c r="AF705" s="242"/>
      <c r="AG705" s="242"/>
      <c r="AH705" s="242"/>
      <c r="AI705" s="242"/>
      <c r="AJ705" s="242"/>
      <c r="AK705" s="242"/>
      <c r="AL705" s="242"/>
      <c r="AM705" s="242"/>
      <c r="AN705" s="242"/>
      <c r="AO705" s="242"/>
      <c r="AP705" s="242"/>
      <c r="AQ705" s="242"/>
      <c r="AR705" s="242"/>
      <c r="AS705" s="242"/>
      <c r="AT705" s="242"/>
      <c r="AU705" s="242"/>
      <c r="AV705" s="242"/>
      <c r="AW705" s="242"/>
      <c r="AX705" s="242"/>
      <c r="AY705" s="242"/>
      <c r="AZ705" s="242"/>
      <c r="BA705" s="242"/>
      <c r="BB705" s="242"/>
      <c r="BC705" s="242"/>
      <c r="BD705" s="242"/>
      <c r="BE705" s="242"/>
      <c r="BF705" s="242"/>
      <c r="BG705" s="242"/>
      <c r="BH705" s="242"/>
      <c r="BI705" s="242"/>
      <c r="BJ705" s="242"/>
      <c r="BK705" s="242"/>
      <c r="BL705" s="242"/>
      <c r="BM705" s="242"/>
      <c r="BN705" s="242"/>
      <c r="BO705" s="242"/>
      <c r="BP705" s="242"/>
      <c r="BQ705" s="242"/>
      <c r="BR705" s="242"/>
      <c r="BS705" s="242"/>
      <c r="BT705" s="242"/>
      <c r="BU705" s="242"/>
      <c r="BV705" s="242"/>
      <c r="BW705" s="242"/>
      <c r="BX705" s="242"/>
      <c r="BY705" s="242"/>
      <c r="BZ705" s="242"/>
      <c r="CA705" s="242"/>
      <c r="CB705" s="242"/>
      <c r="CC705" s="242"/>
      <c r="CD705" s="242"/>
      <c r="CE705" s="242"/>
      <c r="CF705" s="242"/>
      <c r="CG705" s="242"/>
      <c r="CH705" s="242"/>
      <c r="CI705" s="242"/>
      <c r="CJ705" s="242"/>
      <c r="CK705" s="242"/>
      <c r="CL705" s="242"/>
      <c r="CM705" s="242"/>
      <c r="CN705" s="242"/>
      <c r="CO705" s="242"/>
      <c r="CP705" s="242"/>
      <c r="CQ705" s="242"/>
      <c r="CR705" s="242"/>
      <c r="CS705" s="242"/>
      <c r="CT705" s="242"/>
      <c r="CU705" s="242"/>
      <c r="CV705" s="242"/>
      <c r="CW705" s="242"/>
      <c r="CX705" s="242"/>
      <c r="CY705" s="242"/>
      <c r="CZ705" s="242"/>
      <c r="DA705" s="242"/>
      <c r="DB705" s="242"/>
      <c r="DC705" s="242"/>
      <c r="DD705" s="242"/>
      <c r="DE705" s="242"/>
      <c r="DF705" s="242"/>
      <c r="DG705" s="242"/>
      <c r="DH705" s="242"/>
      <c r="DI705" s="242"/>
      <c r="DJ705" s="242"/>
      <c r="DK705" s="242"/>
      <c r="DL705" s="242"/>
      <c r="DM705" s="242"/>
      <c r="DN705" s="242"/>
      <c r="DO705" s="242"/>
      <c r="DP705" s="242"/>
      <c r="DQ705" s="242"/>
      <c r="DR705" s="242"/>
      <c r="DS705" s="242"/>
      <c r="DT705" s="242"/>
      <c r="DU705" s="242"/>
      <c r="DV705" s="242"/>
      <c r="DW705" s="242"/>
      <c r="DX705" s="242"/>
      <c r="DY705" s="242"/>
      <c r="DZ705" s="242"/>
      <c r="EA705" s="242"/>
      <c r="EB705" s="242"/>
      <c r="EC705" s="242"/>
      <c r="ED705" s="242"/>
      <c r="EE705" s="242"/>
      <c r="EF705" s="242"/>
      <c r="EG705" s="242"/>
      <c r="EH705" s="242"/>
      <c r="EI705" s="242"/>
      <c r="EJ705" s="242"/>
      <c r="EK705" s="242"/>
      <c r="EL705" s="242"/>
      <c r="EM705" s="242"/>
      <c r="EN705" s="242"/>
      <c r="EO705" s="242"/>
      <c r="EP705" s="242"/>
      <c r="EQ705" s="242"/>
      <c r="ER705" s="242"/>
      <c r="ES705" s="242"/>
      <c r="ET705" s="242"/>
      <c r="EU705" s="242"/>
      <c r="EV705" s="242"/>
      <c r="EW705" s="242"/>
      <c r="EX705" s="242"/>
      <c r="EY705" s="242"/>
      <c r="EZ705" s="242"/>
      <c r="FA705" s="242"/>
      <c r="FB705" s="242"/>
      <c r="FC705" s="242"/>
      <c r="FD705" s="242"/>
      <c r="FE705" s="242"/>
      <c r="FF705" s="242"/>
      <c r="FG705" s="242"/>
      <c r="FH705" s="242"/>
      <c r="FI705" s="242"/>
      <c r="FJ705" s="242"/>
      <c r="FK705" s="242"/>
      <c r="FL705" s="242"/>
      <c r="FM705" s="242"/>
      <c r="FN705" s="242"/>
      <c r="FO705" s="242"/>
      <c r="FP705" s="242"/>
      <c r="FQ705" s="242"/>
      <c r="FR705" s="242"/>
      <c r="FS705" s="242"/>
      <c r="FT705" s="242"/>
      <c r="FU705" s="242"/>
      <c r="FV705" s="242"/>
      <c r="FW705" s="242"/>
      <c r="FX705" s="242"/>
      <c r="FY705" s="242"/>
      <c r="FZ705" s="242"/>
      <c r="GA705" s="242"/>
      <c r="GB705" s="242"/>
      <c r="GC705" s="242"/>
      <c r="GD705" s="242"/>
      <c r="GE705" s="242"/>
      <c r="GF705" s="242"/>
      <c r="GG705" s="242"/>
      <c r="GH705" s="242"/>
      <c r="GI705" s="242"/>
      <c r="GJ705" s="242"/>
      <c r="GK705" s="242"/>
      <c r="GL705" s="242"/>
      <c r="GM705" s="242"/>
      <c r="GN705" s="242"/>
      <c r="GO705" s="242"/>
      <c r="GP705" s="242"/>
      <c r="GQ705" s="242"/>
      <c r="GR705" s="242"/>
      <c r="GS705" s="242"/>
      <c r="GT705" s="242"/>
      <c r="GU705" s="242"/>
      <c r="GV705" s="242"/>
      <c r="GW705" s="242"/>
      <c r="GX705" s="242"/>
      <c r="GY705" s="242"/>
      <c r="GZ705" s="242"/>
      <c r="HA705" s="242"/>
      <c r="HB705" s="242"/>
      <c r="HC705" s="242"/>
      <c r="HD705" s="242"/>
      <c r="HE705" s="242"/>
      <c r="HF705" s="242"/>
      <c r="HG705" s="242"/>
      <c r="HH705" s="242"/>
      <c r="HI705" s="242"/>
      <c r="HJ705" s="242"/>
      <c r="HK705" s="242"/>
      <c r="HL705" s="242"/>
      <c r="HM705" s="242"/>
      <c r="HN705" s="242"/>
      <c r="HO705" s="242"/>
      <c r="HP705" s="242"/>
      <c r="HQ705" s="242"/>
      <c r="HR705" s="242"/>
      <c r="HS705" s="242"/>
      <c r="HT705" s="242"/>
      <c r="HU705" s="242"/>
      <c r="HV705" s="242"/>
      <c r="HW705" s="242"/>
      <c r="HX705" s="242"/>
      <c r="HY705" s="242"/>
      <c r="HZ705" s="242"/>
      <c r="IA705" s="242"/>
      <c r="IB705" s="242"/>
      <c r="IC705" s="242"/>
      <c r="ID705" s="242"/>
      <c r="IE705" s="242"/>
      <c r="IF705" s="242"/>
      <c r="IG705" s="242"/>
      <c r="IH705" s="242"/>
      <c r="II705" s="242"/>
      <c r="IJ705" s="242"/>
      <c r="IK705" s="242"/>
      <c r="IL705" s="242"/>
      <c r="IM705" s="242"/>
      <c r="IN705" s="242"/>
      <c r="IO705" s="242"/>
      <c r="IP705" s="242"/>
      <c r="IQ705" s="242"/>
      <c r="IR705" s="242"/>
      <c r="IS705" s="242"/>
      <c r="IT705" s="242"/>
      <c r="IU705" s="242"/>
      <c r="IV705" s="242"/>
      <c r="IW705" s="242"/>
      <c r="IX705" s="242"/>
      <c r="IY705" s="242"/>
      <c r="IZ705" s="242"/>
      <c r="JA705" s="242"/>
      <c r="JB705" s="242"/>
      <c r="JC705" s="242"/>
      <c r="JD705" s="242"/>
      <c r="JE705" s="242"/>
      <c r="JF705" s="242"/>
      <c r="JG705" s="242"/>
      <c r="JH705" s="242"/>
      <c r="JI705" s="242"/>
      <c r="JJ705" s="242"/>
      <c r="JK705" s="242"/>
      <c r="JL705" s="242"/>
      <c r="JM705" s="242"/>
      <c r="JN705" s="242"/>
      <c r="JO705" s="242"/>
      <c r="JP705" s="242"/>
      <c r="JQ705" s="242"/>
      <c r="JR705" s="242"/>
      <c r="JS705" s="242"/>
      <c r="JT705" s="242"/>
      <c r="JU705" s="242"/>
      <c r="JV705" s="242"/>
      <c r="JW705" s="242"/>
      <c r="JX705" s="242"/>
      <c r="JY705" s="242"/>
      <c r="JZ705" s="242"/>
      <c r="KA705" s="242"/>
      <c r="KB705" s="242"/>
      <c r="KC705" s="242"/>
      <c r="KD705" s="242"/>
      <c r="KE705" s="242"/>
      <c r="KF705" s="242"/>
      <c r="KG705" s="242"/>
      <c r="KH705" s="242"/>
      <c r="KI705" s="242"/>
      <c r="KJ705" s="242"/>
      <c r="KK705" s="242"/>
      <c r="KL705" s="242"/>
      <c r="KM705" s="242"/>
      <c r="KN705" s="242"/>
      <c r="KO705" s="242"/>
      <c r="KP705" s="242"/>
      <c r="KQ705" s="242"/>
      <c r="KR705" s="242"/>
      <c r="KS705" s="242"/>
      <c r="KT705" s="242"/>
      <c r="KU705" s="242"/>
      <c r="KV705" s="242"/>
      <c r="KW705" s="242"/>
      <c r="KX705" s="242"/>
      <c r="KY705" s="242"/>
      <c r="KZ705" s="242"/>
      <c r="LA705" s="242"/>
      <c r="LB705" s="242"/>
      <c r="LC705" s="242"/>
      <c r="LD705" s="242"/>
      <c r="LE705" s="242"/>
      <c r="LF705" s="242"/>
      <c r="LG705" s="242"/>
      <c r="LH705" s="242"/>
      <c r="LI705" s="242"/>
      <c r="LJ705" s="242"/>
      <c r="LK705" s="242"/>
      <c r="LL705" s="242"/>
      <c r="LM705" s="242"/>
      <c r="LN705" s="242"/>
      <c r="LO705" s="242"/>
      <c r="LP705" s="242"/>
      <c r="LQ705" s="242"/>
      <c r="LR705" s="242"/>
      <c r="LS705" s="242"/>
      <c r="LT705" s="242"/>
      <c r="LU705" s="242"/>
      <c r="LV705" s="242"/>
      <c r="LW705" s="242"/>
      <c r="LX705" s="242"/>
      <c r="LY705" s="242"/>
      <c r="LZ705" s="242"/>
      <c r="MA705" s="242"/>
      <c r="MB705" s="242"/>
      <c r="MC705" s="242"/>
      <c r="MD705" s="242"/>
      <c r="ME705" s="242"/>
      <c r="MF705" s="242"/>
      <c r="MG705" s="242"/>
      <c r="MH705" s="242"/>
      <c r="MI705" s="242"/>
      <c r="MJ705" s="242"/>
      <c r="MK705" s="242"/>
      <c r="ML705" s="242"/>
      <c r="MM705" s="242"/>
      <c r="MN705" s="242"/>
      <c r="MO705" s="242"/>
      <c r="MP705" s="242"/>
      <c r="MQ705" s="242"/>
      <c r="MR705" s="242"/>
      <c r="MS705" s="242"/>
      <c r="MT705" s="242"/>
      <c r="MU705" s="242"/>
      <c r="MV705" s="242"/>
      <c r="MW705" s="242"/>
      <c r="MX705" s="242"/>
      <c r="MY705" s="242"/>
      <c r="MZ705" s="242"/>
      <c r="NA705" s="242"/>
      <c r="NB705" s="242"/>
      <c r="NC705" s="242"/>
      <c r="ND705" s="242"/>
      <c r="NE705" s="242"/>
      <c r="NF705" s="242"/>
      <c r="NG705" s="242"/>
      <c r="NH705" s="242"/>
      <c r="NI705" s="242"/>
      <c r="NJ705" s="242"/>
      <c r="NK705" s="242"/>
      <c r="NL705" s="242"/>
      <c r="NM705" s="242"/>
      <c r="NN705" s="242"/>
      <c r="NO705" s="242"/>
      <c r="NP705" s="242"/>
      <c r="NQ705" s="242"/>
      <c r="NR705" s="242"/>
      <c r="NS705" s="242"/>
      <c r="NT705" s="242"/>
    </row>
    <row r="706" spans="10:384" s="34" customFormat="1" ht="15.75" x14ac:dyDescent="0.25">
      <c r="J706" s="24"/>
      <c r="L706" s="35"/>
      <c r="M706" s="24"/>
      <c r="O706" s="35"/>
      <c r="P706" s="36"/>
      <c r="Q706" s="35"/>
      <c r="R706" s="35"/>
      <c r="S706" s="37"/>
      <c r="T706" s="24"/>
      <c r="U706" s="35"/>
      <c r="V706" s="37"/>
      <c r="W706" s="24"/>
      <c r="X706" s="35"/>
      <c r="Y706" s="37"/>
      <c r="Z706" s="35"/>
      <c r="AA706" s="35"/>
      <c r="AB706" s="37"/>
      <c r="AC706" s="37"/>
      <c r="AD706" s="35"/>
      <c r="AF706" s="242"/>
      <c r="AG706" s="242"/>
      <c r="AH706" s="242"/>
      <c r="AI706" s="242"/>
      <c r="AJ706" s="242"/>
      <c r="AK706" s="242"/>
      <c r="AL706" s="242"/>
      <c r="AM706" s="242"/>
      <c r="AN706" s="242"/>
      <c r="AO706" s="242"/>
      <c r="AP706" s="242"/>
      <c r="AQ706" s="242"/>
      <c r="AR706" s="242"/>
      <c r="AS706" s="242"/>
      <c r="AT706" s="242"/>
      <c r="AU706" s="242"/>
      <c r="AV706" s="242"/>
      <c r="AW706" s="242"/>
      <c r="AX706" s="242"/>
      <c r="AY706" s="242"/>
      <c r="AZ706" s="242"/>
      <c r="BA706" s="242"/>
      <c r="BB706" s="242"/>
      <c r="BC706" s="242"/>
      <c r="BD706" s="242"/>
      <c r="BE706" s="242"/>
      <c r="BF706" s="242"/>
      <c r="BG706" s="242"/>
      <c r="BH706" s="242"/>
      <c r="BI706" s="242"/>
      <c r="BJ706" s="242"/>
      <c r="BK706" s="242"/>
      <c r="BL706" s="242"/>
      <c r="BM706" s="242"/>
      <c r="BN706" s="242"/>
      <c r="BO706" s="242"/>
      <c r="BP706" s="242"/>
      <c r="BQ706" s="242"/>
      <c r="BR706" s="242"/>
      <c r="BS706" s="242"/>
      <c r="BT706" s="242"/>
      <c r="BU706" s="242"/>
      <c r="BV706" s="242"/>
      <c r="BW706" s="242"/>
      <c r="BX706" s="242"/>
      <c r="BY706" s="242"/>
      <c r="BZ706" s="242"/>
      <c r="CA706" s="242"/>
      <c r="CB706" s="242"/>
      <c r="CC706" s="242"/>
      <c r="CD706" s="242"/>
      <c r="CE706" s="242"/>
      <c r="CF706" s="242"/>
      <c r="CG706" s="242"/>
      <c r="CH706" s="242"/>
      <c r="CI706" s="242"/>
      <c r="CJ706" s="242"/>
      <c r="CK706" s="242"/>
      <c r="CL706" s="242"/>
      <c r="CM706" s="242"/>
      <c r="CN706" s="242"/>
      <c r="CO706" s="242"/>
      <c r="CP706" s="242"/>
      <c r="CQ706" s="242"/>
      <c r="CR706" s="242"/>
      <c r="CS706" s="242"/>
      <c r="CT706" s="242"/>
      <c r="CU706" s="242"/>
      <c r="CV706" s="242"/>
      <c r="CW706" s="242"/>
      <c r="CX706" s="242"/>
      <c r="CY706" s="242"/>
      <c r="CZ706" s="242"/>
      <c r="DA706" s="242"/>
      <c r="DB706" s="242"/>
      <c r="DC706" s="242"/>
      <c r="DD706" s="242"/>
      <c r="DE706" s="242"/>
      <c r="DF706" s="242"/>
      <c r="DG706" s="242"/>
      <c r="DH706" s="242"/>
      <c r="DI706" s="242"/>
      <c r="DJ706" s="242"/>
      <c r="DK706" s="242"/>
      <c r="DL706" s="242"/>
      <c r="DM706" s="242"/>
      <c r="DN706" s="242"/>
      <c r="DO706" s="242"/>
      <c r="DP706" s="242"/>
      <c r="DQ706" s="242"/>
      <c r="DR706" s="242"/>
      <c r="DS706" s="242"/>
      <c r="DT706" s="242"/>
      <c r="DU706" s="242"/>
      <c r="DV706" s="242"/>
      <c r="DW706" s="242"/>
      <c r="DX706" s="242"/>
      <c r="DY706" s="242"/>
      <c r="DZ706" s="242"/>
      <c r="EA706" s="242"/>
      <c r="EB706" s="242"/>
      <c r="EC706" s="242"/>
      <c r="ED706" s="242"/>
      <c r="EE706" s="242"/>
      <c r="EF706" s="242"/>
      <c r="EG706" s="242"/>
      <c r="EH706" s="242"/>
      <c r="EI706" s="242"/>
      <c r="EJ706" s="242"/>
      <c r="EK706" s="242"/>
      <c r="EL706" s="242"/>
      <c r="EM706" s="242"/>
      <c r="EN706" s="242"/>
      <c r="EO706" s="242"/>
      <c r="EP706" s="242"/>
      <c r="EQ706" s="242"/>
      <c r="ER706" s="242"/>
      <c r="ES706" s="242"/>
      <c r="ET706" s="242"/>
      <c r="EU706" s="242"/>
      <c r="EV706" s="242"/>
      <c r="EW706" s="242"/>
      <c r="EX706" s="242"/>
      <c r="EY706" s="242"/>
      <c r="EZ706" s="242"/>
      <c r="FA706" s="242"/>
      <c r="FB706" s="242"/>
      <c r="FC706" s="242"/>
      <c r="FD706" s="242"/>
      <c r="FE706" s="242"/>
      <c r="FF706" s="242"/>
      <c r="FG706" s="242"/>
      <c r="FH706" s="242"/>
      <c r="FI706" s="242"/>
      <c r="FJ706" s="242"/>
      <c r="FK706" s="242"/>
      <c r="FL706" s="242"/>
      <c r="FM706" s="242"/>
      <c r="FN706" s="242"/>
      <c r="FO706" s="242"/>
      <c r="FP706" s="242"/>
      <c r="FQ706" s="242"/>
      <c r="FR706" s="242"/>
      <c r="FS706" s="242"/>
      <c r="FT706" s="242"/>
      <c r="FU706" s="242"/>
      <c r="FV706" s="242"/>
      <c r="FW706" s="242"/>
      <c r="FX706" s="242"/>
      <c r="FY706" s="242"/>
      <c r="FZ706" s="242"/>
      <c r="GA706" s="242"/>
      <c r="GB706" s="242"/>
      <c r="GC706" s="242"/>
      <c r="GD706" s="242"/>
      <c r="GE706" s="242"/>
      <c r="GF706" s="242"/>
      <c r="GG706" s="242"/>
      <c r="GH706" s="242"/>
      <c r="GI706" s="242"/>
      <c r="GJ706" s="242"/>
      <c r="GK706" s="242"/>
      <c r="GL706" s="242"/>
      <c r="GM706" s="242"/>
      <c r="GN706" s="242"/>
      <c r="GO706" s="242"/>
      <c r="GP706" s="242"/>
      <c r="GQ706" s="242"/>
      <c r="GR706" s="242"/>
      <c r="GS706" s="242"/>
      <c r="GT706" s="242"/>
      <c r="GU706" s="242"/>
      <c r="GV706" s="242"/>
      <c r="GW706" s="242"/>
      <c r="GX706" s="242"/>
      <c r="GY706" s="242"/>
      <c r="GZ706" s="242"/>
      <c r="HA706" s="242"/>
      <c r="HB706" s="242"/>
      <c r="HC706" s="242"/>
      <c r="HD706" s="242"/>
      <c r="HE706" s="242"/>
      <c r="HF706" s="242"/>
      <c r="HG706" s="242"/>
      <c r="HH706" s="242"/>
      <c r="HI706" s="242"/>
      <c r="HJ706" s="242"/>
      <c r="HK706" s="242"/>
      <c r="HL706" s="242"/>
      <c r="HM706" s="242"/>
      <c r="HN706" s="242"/>
      <c r="HO706" s="242"/>
      <c r="HP706" s="242"/>
      <c r="HQ706" s="242"/>
      <c r="HR706" s="242"/>
      <c r="HS706" s="242"/>
      <c r="HT706" s="242"/>
      <c r="HU706" s="242"/>
      <c r="HV706" s="242"/>
      <c r="HW706" s="242"/>
      <c r="HX706" s="242"/>
      <c r="HY706" s="242"/>
      <c r="HZ706" s="242"/>
      <c r="IA706" s="242"/>
      <c r="IB706" s="242"/>
      <c r="IC706" s="242"/>
      <c r="ID706" s="242"/>
      <c r="IE706" s="242"/>
      <c r="IF706" s="242"/>
      <c r="IG706" s="242"/>
      <c r="IH706" s="242"/>
      <c r="II706" s="242"/>
      <c r="IJ706" s="242"/>
      <c r="IK706" s="242"/>
      <c r="IL706" s="242"/>
      <c r="IM706" s="242"/>
      <c r="IN706" s="242"/>
      <c r="IO706" s="242"/>
      <c r="IP706" s="242"/>
      <c r="IQ706" s="242"/>
      <c r="IR706" s="242"/>
      <c r="IS706" s="242"/>
      <c r="IT706" s="242"/>
      <c r="IU706" s="242"/>
      <c r="IV706" s="242"/>
      <c r="IW706" s="242"/>
      <c r="IX706" s="242"/>
      <c r="IY706" s="242"/>
      <c r="IZ706" s="242"/>
      <c r="JA706" s="242"/>
      <c r="JB706" s="242"/>
      <c r="JC706" s="242"/>
      <c r="JD706" s="242"/>
      <c r="JE706" s="242"/>
      <c r="JF706" s="242"/>
      <c r="JG706" s="242"/>
      <c r="JH706" s="242"/>
      <c r="JI706" s="242"/>
      <c r="JJ706" s="242"/>
      <c r="JK706" s="242"/>
      <c r="JL706" s="242"/>
      <c r="JM706" s="242"/>
      <c r="JN706" s="242"/>
      <c r="JO706" s="242"/>
      <c r="JP706" s="242"/>
      <c r="JQ706" s="242"/>
      <c r="JR706" s="242"/>
      <c r="JS706" s="242"/>
      <c r="JT706" s="242"/>
      <c r="JU706" s="242"/>
      <c r="JV706" s="242"/>
      <c r="JW706" s="242"/>
      <c r="JX706" s="242"/>
      <c r="JY706" s="242"/>
      <c r="JZ706" s="242"/>
      <c r="KA706" s="242"/>
      <c r="KB706" s="242"/>
      <c r="KC706" s="242"/>
      <c r="KD706" s="242"/>
      <c r="KE706" s="242"/>
      <c r="KF706" s="242"/>
      <c r="KG706" s="242"/>
      <c r="KH706" s="242"/>
      <c r="KI706" s="242"/>
      <c r="KJ706" s="242"/>
      <c r="KK706" s="242"/>
      <c r="KL706" s="242"/>
      <c r="KM706" s="242"/>
      <c r="KN706" s="242"/>
      <c r="KO706" s="242"/>
      <c r="KP706" s="242"/>
      <c r="KQ706" s="242"/>
      <c r="KR706" s="242"/>
      <c r="KS706" s="242"/>
      <c r="KT706" s="242"/>
      <c r="KU706" s="242"/>
      <c r="KV706" s="242"/>
      <c r="KW706" s="242"/>
      <c r="KX706" s="242"/>
      <c r="KY706" s="242"/>
      <c r="KZ706" s="242"/>
      <c r="LA706" s="242"/>
      <c r="LB706" s="242"/>
      <c r="LC706" s="242"/>
      <c r="LD706" s="242"/>
      <c r="LE706" s="242"/>
      <c r="LF706" s="242"/>
      <c r="LG706" s="242"/>
      <c r="LH706" s="242"/>
      <c r="LI706" s="242"/>
      <c r="LJ706" s="242"/>
      <c r="LK706" s="242"/>
      <c r="LL706" s="242"/>
      <c r="LM706" s="242"/>
      <c r="LN706" s="242"/>
      <c r="LO706" s="242"/>
      <c r="LP706" s="242"/>
      <c r="LQ706" s="242"/>
      <c r="LR706" s="242"/>
      <c r="LS706" s="242"/>
      <c r="LT706" s="242"/>
      <c r="LU706" s="242"/>
      <c r="LV706" s="242"/>
      <c r="LW706" s="242"/>
      <c r="LX706" s="242"/>
      <c r="LY706" s="242"/>
      <c r="LZ706" s="242"/>
      <c r="MA706" s="242"/>
      <c r="MB706" s="242"/>
      <c r="MC706" s="242"/>
      <c r="MD706" s="242"/>
      <c r="ME706" s="242"/>
      <c r="MF706" s="242"/>
      <c r="MG706" s="242"/>
      <c r="MH706" s="242"/>
      <c r="MI706" s="242"/>
      <c r="MJ706" s="242"/>
      <c r="MK706" s="242"/>
      <c r="ML706" s="242"/>
      <c r="MM706" s="242"/>
      <c r="MN706" s="242"/>
      <c r="MO706" s="242"/>
      <c r="MP706" s="242"/>
      <c r="MQ706" s="242"/>
      <c r="MR706" s="242"/>
      <c r="MS706" s="242"/>
      <c r="MT706" s="242"/>
      <c r="MU706" s="242"/>
      <c r="MV706" s="242"/>
      <c r="MW706" s="242"/>
      <c r="MX706" s="242"/>
      <c r="MY706" s="242"/>
      <c r="MZ706" s="242"/>
      <c r="NA706" s="242"/>
      <c r="NB706" s="242"/>
      <c r="NC706" s="242"/>
      <c r="ND706" s="242"/>
      <c r="NE706" s="242"/>
      <c r="NF706" s="242"/>
      <c r="NG706" s="242"/>
      <c r="NH706" s="242"/>
      <c r="NI706" s="242"/>
      <c r="NJ706" s="242"/>
      <c r="NK706" s="242"/>
      <c r="NL706" s="242"/>
      <c r="NM706" s="242"/>
      <c r="NN706" s="242"/>
      <c r="NO706" s="242"/>
      <c r="NP706" s="242"/>
      <c r="NQ706" s="242"/>
      <c r="NR706" s="242"/>
      <c r="NS706" s="242"/>
      <c r="NT706" s="242"/>
    </row>
    <row r="707" spans="10:384" s="34" customFormat="1" ht="15.75" x14ac:dyDescent="0.25">
      <c r="J707" s="24"/>
      <c r="L707" s="35"/>
      <c r="M707" s="24"/>
      <c r="O707" s="35"/>
      <c r="P707" s="36"/>
      <c r="Q707" s="35"/>
      <c r="R707" s="35"/>
      <c r="S707" s="37"/>
      <c r="T707" s="24"/>
      <c r="U707" s="35"/>
      <c r="V707" s="37"/>
      <c r="W707" s="24"/>
      <c r="X707" s="35"/>
      <c r="Y707" s="37"/>
      <c r="Z707" s="35"/>
      <c r="AA707" s="35"/>
      <c r="AB707" s="37"/>
      <c r="AC707" s="37"/>
      <c r="AD707" s="35"/>
      <c r="AF707" s="242"/>
      <c r="AG707" s="242"/>
      <c r="AH707" s="242"/>
      <c r="AI707" s="242"/>
      <c r="AJ707" s="242"/>
      <c r="AK707" s="242"/>
      <c r="AL707" s="242"/>
      <c r="AM707" s="242"/>
      <c r="AN707" s="242"/>
      <c r="AO707" s="242"/>
      <c r="AP707" s="242"/>
      <c r="AQ707" s="242"/>
      <c r="AR707" s="242"/>
      <c r="AS707" s="242"/>
      <c r="AT707" s="242"/>
      <c r="AU707" s="242"/>
      <c r="AV707" s="242"/>
      <c r="AW707" s="242"/>
      <c r="AX707" s="242"/>
      <c r="AY707" s="242"/>
      <c r="AZ707" s="242"/>
      <c r="BA707" s="242"/>
      <c r="BB707" s="242"/>
      <c r="BC707" s="242"/>
      <c r="BD707" s="242"/>
      <c r="BE707" s="242"/>
      <c r="BF707" s="242"/>
      <c r="BG707" s="242"/>
      <c r="BH707" s="242"/>
      <c r="BI707" s="242"/>
      <c r="BJ707" s="242"/>
      <c r="BK707" s="242"/>
      <c r="BL707" s="242"/>
      <c r="BM707" s="242"/>
      <c r="BN707" s="242"/>
      <c r="BO707" s="242"/>
      <c r="BP707" s="242"/>
      <c r="BQ707" s="242"/>
      <c r="BR707" s="242"/>
      <c r="BS707" s="242"/>
      <c r="BT707" s="242"/>
      <c r="BU707" s="242"/>
      <c r="BV707" s="242"/>
      <c r="BW707" s="242"/>
      <c r="BX707" s="242"/>
      <c r="BY707" s="242"/>
      <c r="BZ707" s="242"/>
      <c r="CA707" s="242"/>
      <c r="CB707" s="242"/>
      <c r="CC707" s="242"/>
      <c r="CD707" s="242"/>
      <c r="CE707" s="242"/>
      <c r="CF707" s="242"/>
      <c r="CG707" s="242"/>
      <c r="CH707" s="242"/>
      <c r="CI707" s="242"/>
      <c r="CJ707" s="242"/>
      <c r="CK707" s="242"/>
      <c r="CL707" s="242"/>
      <c r="CM707" s="242"/>
      <c r="CN707" s="242"/>
      <c r="CO707" s="242"/>
      <c r="CP707" s="242"/>
      <c r="CQ707" s="242"/>
      <c r="CR707" s="242"/>
      <c r="CS707" s="242"/>
      <c r="CT707" s="242"/>
      <c r="CU707" s="242"/>
      <c r="CV707" s="242"/>
      <c r="CW707" s="242"/>
      <c r="CX707" s="242"/>
      <c r="CY707" s="242"/>
      <c r="CZ707" s="242"/>
      <c r="DA707" s="242"/>
      <c r="DB707" s="242"/>
      <c r="DC707" s="242"/>
      <c r="DD707" s="242"/>
      <c r="DE707" s="242"/>
      <c r="DF707" s="242"/>
      <c r="DG707" s="242"/>
      <c r="DH707" s="242"/>
      <c r="DI707" s="242"/>
      <c r="DJ707" s="242"/>
      <c r="DK707" s="242"/>
      <c r="DL707" s="242"/>
      <c r="DM707" s="242"/>
      <c r="DN707" s="242"/>
      <c r="DO707" s="242"/>
      <c r="DP707" s="242"/>
      <c r="DQ707" s="242"/>
      <c r="DR707" s="242"/>
      <c r="DS707" s="242"/>
      <c r="DT707" s="242"/>
      <c r="DU707" s="242"/>
      <c r="DV707" s="242"/>
      <c r="DW707" s="242"/>
      <c r="DX707" s="242"/>
      <c r="DY707" s="242"/>
      <c r="DZ707" s="242"/>
      <c r="EA707" s="242"/>
      <c r="EB707" s="242"/>
      <c r="EC707" s="242"/>
      <c r="ED707" s="242"/>
      <c r="EE707" s="242"/>
      <c r="EF707" s="242"/>
      <c r="EG707" s="242"/>
      <c r="EH707" s="242"/>
      <c r="EI707" s="242"/>
      <c r="EJ707" s="242"/>
      <c r="EK707" s="242"/>
      <c r="EL707" s="242"/>
      <c r="EM707" s="242"/>
      <c r="EN707" s="242"/>
      <c r="EO707" s="242"/>
      <c r="EP707" s="242"/>
      <c r="EQ707" s="242"/>
      <c r="ER707" s="242"/>
      <c r="ES707" s="242"/>
      <c r="ET707" s="242"/>
      <c r="EU707" s="242"/>
      <c r="EV707" s="242"/>
      <c r="EW707" s="242"/>
      <c r="EX707" s="242"/>
      <c r="EY707" s="242"/>
      <c r="EZ707" s="242"/>
      <c r="FA707" s="242"/>
      <c r="FB707" s="242"/>
      <c r="FC707" s="242"/>
      <c r="FD707" s="242"/>
      <c r="FE707" s="242"/>
      <c r="FF707" s="242"/>
      <c r="FG707" s="242"/>
      <c r="FH707" s="242"/>
      <c r="FI707" s="242"/>
      <c r="FJ707" s="242"/>
      <c r="FK707" s="242"/>
      <c r="FL707" s="242"/>
      <c r="FM707" s="242"/>
      <c r="FN707" s="242"/>
      <c r="FO707" s="242"/>
      <c r="FP707" s="242"/>
      <c r="FQ707" s="242"/>
      <c r="FR707" s="242"/>
      <c r="FS707" s="242"/>
      <c r="FT707" s="242"/>
      <c r="FU707" s="242"/>
      <c r="FV707" s="242"/>
      <c r="FW707" s="242"/>
      <c r="FX707" s="242"/>
      <c r="FY707" s="242"/>
      <c r="FZ707" s="242"/>
      <c r="GA707" s="242"/>
      <c r="GB707" s="242"/>
      <c r="GC707" s="242"/>
      <c r="GD707" s="242"/>
      <c r="GE707" s="242"/>
      <c r="GF707" s="242"/>
      <c r="GG707" s="242"/>
      <c r="GH707" s="242"/>
      <c r="GI707" s="242"/>
      <c r="GJ707" s="242"/>
      <c r="GK707" s="242"/>
      <c r="GL707" s="242"/>
      <c r="GM707" s="242"/>
      <c r="GN707" s="242"/>
      <c r="GO707" s="242"/>
      <c r="GP707" s="242"/>
      <c r="GQ707" s="242"/>
      <c r="GR707" s="242"/>
      <c r="GS707" s="242"/>
      <c r="GT707" s="242"/>
      <c r="GU707" s="242"/>
      <c r="GV707" s="242"/>
      <c r="GW707" s="242"/>
      <c r="GX707" s="242"/>
      <c r="GY707" s="242"/>
      <c r="GZ707" s="242"/>
      <c r="HA707" s="242"/>
      <c r="HB707" s="242"/>
      <c r="HC707" s="242"/>
      <c r="HD707" s="242"/>
      <c r="HE707" s="242"/>
      <c r="HF707" s="242"/>
      <c r="HG707" s="242"/>
      <c r="HH707" s="242"/>
      <c r="HI707" s="242"/>
      <c r="HJ707" s="242"/>
      <c r="HK707" s="242"/>
      <c r="HL707" s="242"/>
      <c r="HM707" s="242"/>
      <c r="HN707" s="242"/>
      <c r="HO707" s="242"/>
      <c r="HP707" s="242"/>
      <c r="HQ707" s="242"/>
      <c r="HR707" s="242"/>
      <c r="HS707" s="242"/>
      <c r="HT707" s="242"/>
      <c r="HU707" s="242"/>
      <c r="HV707" s="242"/>
      <c r="HW707" s="242"/>
      <c r="HX707" s="242"/>
      <c r="HY707" s="242"/>
      <c r="HZ707" s="242"/>
      <c r="IA707" s="242"/>
      <c r="IB707" s="242"/>
      <c r="IC707" s="242"/>
      <c r="ID707" s="242"/>
      <c r="IE707" s="242"/>
      <c r="IF707" s="242"/>
      <c r="IG707" s="242"/>
      <c r="IH707" s="242"/>
      <c r="II707" s="242"/>
      <c r="IJ707" s="242"/>
      <c r="IK707" s="242"/>
      <c r="IL707" s="242"/>
      <c r="IM707" s="242"/>
      <c r="IN707" s="242"/>
      <c r="IO707" s="242"/>
      <c r="IP707" s="242"/>
      <c r="IQ707" s="242"/>
      <c r="IR707" s="242"/>
      <c r="IS707" s="242"/>
      <c r="IT707" s="242"/>
      <c r="IU707" s="242"/>
      <c r="IV707" s="242"/>
      <c r="IW707" s="242"/>
      <c r="IX707" s="242"/>
      <c r="IY707" s="242"/>
      <c r="IZ707" s="242"/>
      <c r="JA707" s="242"/>
      <c r="JB707" s="242"/>
      <c r="JC707" s="242"/>
      <c r="JD707" s="242"/>
      <c r="JE707" s="242"/>
      <c r="JF707" s="242"/>
      <c r="JG707" s="242"/>
      <c r="JH707" s="242"/>
      <c r="JI707" s="242"/>
      <c r="JJ707" s="242"/>
      <c r="JK707" s="242"/>
      <c r="JL707" s="242"/>
      <c r="JM707" s="242"/>
      <c r="JN707" s="242"/>
      <c r="JO707" s="242"/>
      <c r="JP707" s="242"/>
      <c r="JQ707" s="242"/>
      <c r="JR707" s="242"/>
      <c r="JS707" s="242"/>
      <c r="JT707" s="242"/>
      <c r="JU707" s="242"/>
      <c r="JV707" s="242"/>
      <c r="JW707" s="242"/>
      <c r="JX707" s="242"/>
      <c r="JY707" s="242"/>
      <c r="JZ707" s="242"/>
      <c r="KA707" s="242"/>
      <c r="KB707" s="242"/>
      <c r="KC707" s="242"/>
      <c r="KD707" s="242"/>
      <c r="KE707" s="242"/>
      <c r="KF707" s="242"/>
      <c r="KG707" s="242"/>
      <c r="KH707" s="242"/>
      <c r="KI707" s="242"/>
      <c r="KJ707" s="242"/>
      <c r="KK707" s="242"/>
      <c r="KL707" s="242"/>
      <c r="KM707" s="242"/>
      <c r="KN707" s="242"/>
      <c r="KO707" s="242"/>
      <c r="KP707" s="242"/>
      <c r="KQ707" s="242"/>
      <c r="KR707" s="242"/>
      <c r="KS707" s="242"/>
      <c r="KT707" s="242"/>
      <c r="KU707" s="242"/>
      <c r="KV707" s="242"/>
      <c r="KW707" s="242"/>
      <c r="KX707" s="242"/>
      <c r="KY707" s="242"/>
      <c r="KZ707" s="242"/>
      <c r="LA707" s="242"/>
      <c r="LB707" s="242"/>
      <c r="LC707" s="242"/>
      <c r="LD707" s="242"/>
      <c r="LE707" s="242"/>
      <c r="LF707" s="242"/>
      <c r="LG707" s="242"/>
      <c r="LH707" s="242"/>
      <c r="LI707" s="242"/>
      <c r="LJ707" s="242"/>
      <c r="LK707" s="242"/>
      <c r="LL707" s="242"/>
      <c r="LM707" s="242"/>
      <c r="LN707" s="242"/>
      <c r="LO707" s="242"/>
      <c r="LP707" s="242"/>
      <c r="LQ707" s="242"/>
      <c r="LR707" s="242"/>
      <c r="LS707" s="242"/>
      <c r="LT707" s="242"/>
      <c r="LU707" s="242"/>
      <c r="LV707" s="242"/>
      <c r="LW707" s="242"/>
      <c r="LX707" s="242"/>
      <c r="LY707" s="242"/>
      <c r="LZ707" s="242"/>
      <c r="MA707" s="242"/>
      <c r="MB707" s="242"/>
      <c r="MC707" s="242"/>
      <c r="MD707" s="242"/>
      <c r="ME707" s="242"/>
      <c r="MF707" s="242"/>
      <c r="MG707" s="242"/>
      <c r="MH707" s="242"/>
      <c r="MI707" s="242"/>
      <c r="MJ707" s="242"/>
      <c r="MK707" s="242"/>
      <c r="ML707" s="242"/>
      <c r="MM707" s="242"/>
      <c r="MN707" s="242"/>
      <c r="MO707" s="242"/>
      <c r="MP707" s="242"/>
      <c r="MQ707" s="242"/>
      <c r="MR707" s="242"/>
      <c r="MS707" s="242"/>
      <c r="MT707" s="242"/>
      <c r="MU707" s="242"/>
      <c r="MV707" s="242"/>
      <c r="MW707" s="242"/>
      <c r="MX707" s="242"/>
      <c r="MY707" s="242"/>
      <c r="MZ707" s="242"/>
      <c r="NA707" s="242"/>
      <c r="NB707" s="242"/>
      <c r="NC707" s="242"/>
      <c r="ND707" s="242"/>
      <c r="NE707" s="242"/>
      <c r="NF707" s="242"/>
      <c r="NG707" s="242"/>
      <c r="NH707" s="242"/>
      <c r="NI707" s="242"/>
      <c r="NJ707" s="242"/>
      <c r="NK707" s="242"/>
      <c r="NL707" s="242"/>
      <c r="NM707" s="242"/>
      <c r="NN707" s="242"/>
      <c r="NO707" s="242"/>
      <c r="NP707" s="242"/>
      <c r="NQ707" s="242"/>
      <c r="NR707" s="242"/>
      <c r="NS707" s="242"/>
      <c r="NT707" s="242"/>
    </row>
    <row r="708" spans="10:384" s="34" customFormat="1" ht="15.75" x14ac:dyDescent="0.25">
      <c r="J708" s="24"/>
      <c r="L708" s="35"/>
      <c r="M708" s="24"/>
      <c r="O708" s="35"/>
      <c r="P708" s="36"/>
      <c r="Q708" s="35"/>
      <c r="R708" s="35"/>
      <c r="S708" s="37"/>
      <c r="T708" s="24"/>
      <c r="U708" s="35"/>
      <c r="V708" s="37"/>
      <c r="W708" s="24"/>
      <c r="X708" s="35"/>
      <c r="Y708" s="37"/>
      <c r="Z708" s="35"/>
      <c r="AA708" s="35"/>
      <c r="AB708" s="37"/>
      <c r="AC708" s="37"/>
      <c r="AD708" s="35"/>
      <c r="AF708" s="242"/>
      <c r="AG708" s="242"/>
      <c r="AH708" s="242"/>
      <c r="AI708" s="242"/>
      <c r="AJ708" s="242"/>
      <c r="AK708" s="242"/>
      <c r="AL708" s="242"/>
      <c r="AM708" s="242"/>
      <c r="AN708" s="242"/>
      <c r="AO708" s="242"/>
      <c r="AP708" s="242"/>
      <c r="AQ708" s="242"/>
      <c r="AR708" s="242"/>
      <c r="AS708" s="242"/>
      <c r="AT708" s="242"/>
      <c r="AU708" s="242"/>
      <c r="AV708" s="242"/>
      <c r="AW708" s="242"/>
      <c r="AX708" s="242"/>
      <c r="AY708" s="242"/>
      <c r="AZ708" s="242"/>
      <c r="BA708" s="242"/>
      <c r="BB708" s="242"/>
      <c r="BC708" s="242"/>
      <c r="BD708" s="242"/>
      <c r="BE708" s="242"/>
      <c r="BF708" s="242"/>
      <c r="BG708" s="242"/>
      <c r="BH708" s="242"/>
      <c r="BI708" s="242"/>
      <c r="BJ708" s="242"/>
      <c r="BK708" s="242"/>
      <c r="BL708" s="242"/>
      <c r="BM708" s="242"/>
      <c r="BN708" s="242"/>
      <c r="BO708" s="242"/>
      <c r="BP708" s="242"/>
      <c r="BQ708" s="242"/>
      <c r="BR708" s="242"/>
      <c r="BS708" s="242"/>
      <c r="BT708" s="242"/>
      <c r="BU708" s="242"/>
      <c r="BV708" s="242"/>
      <c r="BW708" s="242"/>
      <c r="BX708" s="242"/>
      <c r="BY708" s="242"/>
      <c r="BZ708" s="242"/>
      <c r="CA708" s="242"/>
      <c r="CB708" s="242"/>
      <c r="CC708" s="242"/>
      <c r="CD708" s="242"/>
      <c r="CE708" s="242"/>
      <c r="CF708" s="242"/>
      <c r="CG708" s="242"/>
      <c r="CH708" s="242"/>
      <c r="CI708" s="242"/>
      <c r="CJ708" s="242"/>
      <c r="CK708" s="242"/>
      <c r="CL708" s="242"/>
      <c r="CM708" s="242"/>
      <c r="CN708" s="242"/>
      <c r="CO708" s="242"/>
      <c r="CP708" s="242"/>
      <c r="CQ708" s="242"/>
      <c r="CR708" s="242"/>
      <c r="CS708" s="242"/>
      <c r="CT708" s="242"/>
      <c r="CU708" s="242"/>
      <c r="CV708" s="242"/>
      <c r="CW708" s="242"/>
      <c r="CX708" s="242"/>
      <c r="CY708" s="242"/>
      <c r="CZ708" s="242"/>
      <c r="DA708" s="242"/>
      <c r="DB708" s="242"/>
      <c r="DC708" s="242"/>
      <c r="DD708" s="242"/>
      <c r="DE708" s="242"/>
      <c r="DF708" s="242"/>
      <c r="DG708" s="242"/>
      <c r="DH708" s="242"/>
      <c r="DI708" s="242"/>
      <c r="DJ708" s="242"/>
      <c r="DK708" s="242"/>
      <c r="DL708" s="242"/>
      <c r="DM708" s="242"/>
      <c r="DN708" s="242"/>
      <c r="DO708" s="242"/>
      <c r="DP708" s="242"/>
      <c r="DQ708" s="242"/>
      <c r="DR708" s="242"/>
      <c r="DS708" s="242"/>
      <c r="DT708" s="242"/>
      <c r="DU708" s="242"/>
      <c r="DV708" s="242"/>
      <c r="DW708" s="242"/>
      <c r="DX708" s="242"/>
      <c r="DY708" s="242"/>
      <c r="DZ708" s="242"/>
      <c r="EA708" s="242"/>
      <c r="EB708" s="242"/>
      <c r="EC708" s="242"/>
      <c r="ED708" s="242"/>
      <c r="EE708" s="242"/>
      <c r="EF708" s="242"/>
      <c r="EG708" s="242"/>
      <c r="EH708" s="242"/>
      <c r="EI708" s="242"/>
      <c r="EJ708" s="242"/>
      <c r="EK708" s="242"/>
      <c r="EL708" s="242"/>
      <c r="EM708" s="242"/>
      <c r="EN708" s="242"/>
      <c r="EO708" s="242"/>
      <c r="EP708" s="242"/>
      <c r="EQ708" s="242"/>
      <c r="ER708" s="242"/>
      <c r="ES708" s="242"/>
      <c r="ET708" s="242"/>
      <c r="EU708" s="242"/>
      <c r="EV708" s="242"/>
      <c r="EW708" s="242"/>
      <c r="EX708" s="242"/>
      <c r="EY708" s="242"/>
      <c r="EZ708" s="242"/>
      <c r="FA708" s="242"/>
      <c r="FB708" s="242"/>
      <c r="FC708" s="242"/>
      <c r="FD708" s="242"/>
      <c r="FE708" s="242"/>
      <c r="FF708" s="242"/>
      <c r="FG708" s="242"/>
      <c r="FH708" s="242"/>
      <c r="FI708" s="242"/>
      <c r="FJ708" s="242"/>
      <c r="FK708" s="242"/>
      <c r="FL708" s="242"/>
      <c r="FM708" s="242"/>
      <c r="FN708" s="242"/>
      <c r="FO708" s="242"/>
      <c r="FP708" s="242"/>
      <c r="FQ708" s="242"/>
      <c r="FR708" s="242"/>
      <c r="FS708" s="242"/>
      <c r="FT708" s="242"/>
      <c r="FU708" s="242"/>
      <c r="FV708" s="242"/>
      <c r="FW708" s="242"/>
      <c r="FX708" s="242"/>
      <c r="FY708" s="242"/>
      <c r="FZ708" s="242"/>
      <c r="GA708" s="242"/>
      <c r="GB708" s="242"/>
      <c r="GC708" s="242"/>
      <c r="GD708" s="242"/>
      <c r="GE708" s="242"/>
      <c r="GF708" s="242"/>
      <c r="GG708" s="242"/>
      <c r="GH708" s="242"/>
      <c r="GI708" s="242"/>
      <c r="GJ708" s="242"/>
      <c r="GK708" s="242"/>
      <c r="GL708" s="242"/>
      <c r="GM708" s="242"/>
      <c r="GN708" s="242"/>
      <c r="GO708" s="242"/>
      <c r="GP708" s="242"/>
      <c r="GQ708" s="242"/>
      <c r="GR708" s="242"/>
      <c r="GS708" s="242"/>
      <c r="GT708" s="242"/>
      <c r="GU708" s="242"/>
      <c r="GV708" s="242"/>
      <c r="GW708" s="242"/>
      <c r="GX708" s="242"/>
      <c r="GY708" s="242"/>
      <c r="GZ708" s="242"/>
      <c r="HA708" s="242"/>
      <c r="HB708" s="242"/>
      <c r="HC708" s="242"/>
      <c r="HD708" s="242"/>
      <c r="HE708" s="242"/>
      <c r="HF708" s="242"/>
      <c r="HG708" s="242"/>
      <c r="HH708" s="242"/>
      <c r="HI708" s="242"/>
      <c r="HJ708" s="242"/>
      <c r="HK708" s="242"/>
      <c r="HL708" s="242"/>
      <c r="HM708" s="242"/>
      <c r="HN708" s="242"/>
      <c r="HO708" s="242"/>
      <c r="HP708" s="242"/>
      <c r="HQ708" s="242"/>
      <c r="HR708" s="242"/>
      <c r="HS708" s="242"/>
      <c r="HT708" s="242"/>
      <c r="HU708" s="242"/>
      <c r="HV708" s="242"/>
      <c r="HW708" s="242"/>
      <c r="HX708" s="242"/>
      <c r="HY708" s="242"/>
      <c r="HZ708" s="242"/>
      <c r="IA708" s="242"/>
      <c r="IB708" s="242"/>
      <c r="IC708" s="242"/>
      <c r="ID708" s="242"/>
      <c r="IE708" s="242"/>
      <c r="IF708" s="242"/>
      <c r="IG708" s="242"/>
      <c r="IH708" s="242"/>
      <c r="II708" s="242"/>
      <c r="IJ708" s="242"/>
      <c r="IK708" s="242"/>
      <c r="IL708" s="242"/>
      <c r="IM708" s="242"/>
      <c r="IN708" s="242"/>
      <c r="IO708" s="242"/>
      <c r="IP708" s="242"/>
      <c r="IQ708" s="242"/>
      <c r="IR708" s="242"/>
      <c r="IS708" s="242"/>
      <c r="IT708" s="242"/>
      <c r="IU708" s="242"/>
      <c r="IV708" s="242"/>
      <c r="IW708" s="242"/>
      <c r="IX708" s="242"/>
      <c r="IY708" s="242"/>
      <c r="IZ708" s="242"/>
      <c r="JA708" s="242"/>
      <c r="JB708" s="242"/>
      <c r="JC708" s="242"/>
      <c r="JD708" s="242"/>
      <c r="JE708" s="242"/>
      <c r="JF708" s="242"/>
      <c r="JG708" s="242"/>
      <c r="JH708" s="242"/>
      <c r="JI708" s="242"/>
      <c r="JJ708" s="242"/>
      <c r="JK708" s="242"/>
      <c r="JL708" s="242"/>
      <c r="JM708" s="242"/>
      <c r="JN708" s="242"/>
      <c r="JO708" s="242"/>
      <c r="JP708" s="242"/>
      <c r="JQ708" s="242"/>
      <c r="JR708" s="242"/>
      <c r="JS708" s="242"/>
      <c r="JT708" s="242"/>
      <c r="JU708" s="242"/>
      <c r="JV708" s="242"/>
      <c r="JW708" s="242"/>
      <c r="JX708" s="242"/>
      <c r="JY708" s="242"/>
      <c r="JZ708" s="242"/>
      <c r="KA708" s="242"/>
      <c r="KB708" s="242"/>
      <c r="KC708" s="242"/>
      <c r="KD708" s="242"/>
      <c r="KE708" s="242"/>
      <c r="KF708" s="242"/>
      <c r="KG708" s="242"/>
      <c r="KH708" s="242"/>
      <c r="KI708" s="242"/>
      <c r="KJ708" s="242"/>
      <c r="KK708" s="242"/>
      <c r="KL708" s="242"/>
      <c r="KM708" s="242"/>
      <c r="KN708" s="242"/>
      <c r="KO708" s="242"/>
      <c r="KP708" s="242"/>
      <c r="KQ708" s="242"/>
      <c r="KR708" s="242"/>
      <c r="KS708" s="242"/>
      <c r="KT708" s="242"/>
      <c r="KU708" s="242"/>
      <c r="KV708" s="242"/>
      <c r="KW708" s="242"/>
      <c r="KX708" s="242"/>
      <c r="KY708" s="242"/>
      <c r="KZ708" s="242"/>
      <c r="LA708" s="242"/>
      <c r="LB708" s="242"/>
      <c r="LC708" s="242"/>
      <c r="LD708" s="242"/>
      <c r="LE708" s="242"/>
      <c r="LF708" s="242"/>
      <c r="LG708" s="242"/>
      <c r="LH708" s="242"/>
      <c r="LI708" s="242"/>
      <c r="LJ708" s="242"/>
      <c r="LK708" s="242"/>
      <c r="LL708" s="242"/>
      <c r="LM708" s="242"/>
      <c r="LN708" s="242"/>
      <c r="LO708" s="242"/>
      <c r="LP708" s="242"/>
      <c r="LQ708" s="242"/>
      <c r="LR708" s="242"/>
      <c r="LS708" s="242"/>
      <c r="LT708" s="242"/>
      <c r="LU708" s="242"/>
      <c r="LV708" s="242"/>
      <c r="LW708" s="242"/>
      <c r="LX708" s="242"/>
      <c r="LY708" s="242"/>
      <c r="LZ708" s="242"/>
      <c r="MA708" s="242"/>
      <c r="MB708" s="242"/>
      <c r="MC708" s="242"/>
      <c r="MD708" s="242"/>
      <c r="ME708" s="242"/>
      <c r="MF708" s="242"/>
      <c r="MG708" s="242"/>
      <c r="MH708" s="242"/>
      <c r="MI708" s="242"/>
      <c r="MJ708" s="242"/>
      <c r="MK708" s="242"/>
      <c r="ML708" s="242"/>
      <c r="MM708" s="242"/>
      <c r="MN708" s="242"/>
      <c r="MO708" s="242"/>
      <c r="MP708" s="242"/>
      <c r="MQ708" s="242"/>
      <c r="MR708" s="242"/>
      <c r="MS708" s="242"/>
      <c r="MT708" s="242"/>
      <c r="MU708" s="242"/>
      <c r="MV708" s="242"/>
      <c r="MW708" s="242"/>
      <c r="MX708" s="242"/>
      <c r="MY708" s="242"/>
      <c r="MZ708" s="242"/>
      <c r="NA708" s="242"/>
      <c r="NB708" s="242"/>
      <c r="NC708" s="242"/>
      <c r="ND708" s="242"/>
      <c r="NE708" s="242"/>
      <c r="NF708" s="242"/>
      <c r="NG708" s="242"/>
      <c r="NH708" s="242"/>
      <c r="NI708" s="242"/>
      <c r="NJ708" s="242"/>
      <c r="NK708" s="242"/>
      <c r="NL708" s="242"/>
      <c r="NM708" s="242"/>
      <c r="NN708" s="242"/>
      <c r="NO708" s="242"/>
      <c r="NP708" s="242"/>
      <c r="NQ708" s="242"/>
      <c r="NR708" s="242"/>
      <c r="NS708" s="242"/>
      <c r="NT708" s="242"/>
    </row>
    <row r="709" spans="10:384" s="34" customFormat="1" ht="15.75" x14ac:dyDescent="0.25">
      <c r="J709" s="24"/>
      <c r="L709" s="35"/>
      <c r="M709" s="24"/>
      <c r="O709" s="35"/>
      <c r="P709" s="36"/>
      <c r="Q709" s="35"/>
      <c r="R709" s="35"/>
      <c r="S709" s="37"/>
      <c r="T709" s="24"/>
      <c r="U709" s="35"/>
      <c r="V709" s="37"/>
      <c r="W709" s="24"/>
      <c r="X709" s="35"/>
      <c r="Y709" s="37"/>
      <c r="Z709" s="35"/>
      <c r="AA709" s="35"/>
      <c r="AB709" s="37"/>
      <c r="AC709" s="37"/>
      <c r="AD709" s="35"/>
      <c r="AF709" s="242"/>
      <c r="AG709" s="242"/>
      <c r="AH709" s="242"/>
      <c r="AI709" s="242"/>
      <c r="AJ709" s="242"/>
      <c r="AK709" s="242"/>
      <c r="AL709" s="242"/>
      <c r="AM709" s="242"/>
      <c r="AN709" s="242"/>
      <c r="AO709" s="242"/>
      <c r="AP709" s="242"/>
      <c r="AQ709" s="242"/>
      <c r="AR709" s="242"/>
      <c r="AS709" s="242"/>
      <c r="AT709" s="242"/>
      <c r="AU709" s="242"/>
      <c r="AV709" s="242"/>
      <c r="AW709" s="242"/>
      <c r="AX709" s="242"/>
      <c r="AY709" s="242"/>
      <c r="AZ709" s="242"/>
      <c r="BA709" s="242"/>
      <c r="BB709" s="242"/>
      <c r="BC709" s="242"/>
      <c r="BD709" s="242"/>
      <c r="BE709" s="242"/>
      <c r="BF709" s="242"/>
      <c r="BG709" s="242"/>
      <c r="BH709" s="242"/>
      <c r="BI709" s="242"/>
      <c r="BJ709" s="242"/>
      <c r="BK709" s="242"/>
      <c r="BL709" s="242"/>
      <c r="BM709" s="242"/>
      <c r="BN709" s="242"/>
      <c r="BO709" s="242"/>
      <c r="BP709" s="242"/>
      <c r="BQ709" s="242"/>
      <c r="BR709" s="242"/>
      <c r="BS709" s="242"/>
      <c r="BT709" s="242"/>
      <c r="BU709" s="242"/>
      <c r="BV709" s="242"/>
      <c r="BW709" s="242"/>
      <c r="BX709" s="242"/>
      <c r="BY709" s="242"/>
      <c r="BZ709" s="242"/>
      <c r="CA709" s="242"/>
      <c r="CB709" s="242"/>
      <c r="CC709" s="242"/>
      <c r="CD709" s="242"/>
      <c r="CE709" s="242"/>
      <c r="CF709" s="242"/>
      <c r="CG709" s="242"/>
      <c r="CH709" s="242"/>
      <c r="CI709" s="242"/>
      <c r="CJ709" s="242"/>
      <c r="CK709" s="242"/>
      <c r="CL709" s="242"/>
      <c r="CM709" s="242"/>
      <c r="CN709" s="242"/>
      <c r="CO709" s="242"/>
      <c r="CP709" s="242"/>
      <c r="CQ709" s="242"/>
      <c r="CR709" s="242"/>
      <c r="CS709" s="242"/>
      <c r="CT709" s="242"/>
      <c r="CU709" s="242"/>
      <c r="CV709" s="242"/>
      <c r="CW709" s="242"/>
      <c r="CX709" s="242"/>
      <c r="CY709" s="242"/>
      <c r="CZ709" s="242"/>
      <c r="DA709" s="242"/>
      <c r="DB709" s="242"/>
      <c r="DC709" s="242"/>
      <c r="DD709" s="242"/>
      <c r="DE709" s="242"/>
      <c r="DF709" s="242"/>
      <c r="DG709" s="242"/>
      <c r="DH709" s="242"/>
      <c r="DI709" s="242"/>
      <c r="DJ709" s="242"/>
      <c r="DK709" s="242"/>
      <c r="DL709" s="242"/>
      <c r="DM709" s="242"/>
      <c r="DN709" s="242"/>
      <c r="DO709" s="242"/>
      <c r="DP709" s="242"/>
      <c r="DQ709" s="242"/>
      <c r="DR709" s="242"/>
      <c r="DS709" s="242"/>
      <c r="DT709" s="242"/>
      <c r="DU709" s="242"/>
      <c r="DV709" s="242"/>
      <c r="DW709" s="242"/>
      <c r="DX709" s="242"/>
      <c r="DY709" s="242"/>
      <c r="DZ709" s="242"/>
      <c r="EA709" s="242"/>
      <c r="EB709" s="242"/>
      <c r="EC709" s="242"/>
      <c r="ED709" s="242"/>
      <c r="EE709" s="242"/>
      <c r="EF709" s="242"/>
      <c r="EG709" s="242"/>
      <c r="EH709" s="242"/>
      <c r="EI709" s="242"/>
      <c r="EJ709" s="242"/>
      <c r="EK709" s="242"/>
      <c r="EL709" s="242"/>
      <c r="EM709" s="242"/>
      <c r="EN709" s="242"/>
      <c r="EO709" s="242"/>
      <c r="EP709" s="242"/>
      <c r="EQ709" s="242"/>
      <c r="ER709" s="242"/>
      <c r="ES709" s="242"/>
      <c r="ET709" s="242"/>
      <c r="EU709" s="242"/>
      <c r="EV709" s="242"/>
      <c r="EW709" s="242"/>
      <c r="EX709" s="242"/>
      <c r="EY709" s="242"/>
      <c r="EZ709" s="242"/>
      <c r="FA709" s="242"/>
      <c r="FB709" s="242"/>
      <c r="FC709" s="242"/>
      <c r="FD709" s="242"/>
      <c r="FE709" s="242"/>
      <c r="FF709" s="242"/>
      <c r="FG709" s="242"/>
      <c r="FH709" s="242"/>
      <c r="FI709" s="242"/>
      <c r="FJ709" s="242"/>
      <c r="FK709" s="242"/>
      <c r="FL709" s="242"/>
      <c r="FM709" s="242"/>
      <c r="FN709" s="242"/>
      <c r="FO709" s="242"/>
      <c r="FP709" s="242"/>
      <c r="FQ709" s="242"/>
      <c r="FR709" s="242"/>
      <c r="FS709" s="242"/>
      <c r="FT709" s="242"/>
      <c r="FU709" s="242"/>
      <c r="FV709" s="242"/>
      <c r="FW709" s="242"/>
      <c r="FX709" s="242"/>
      <c r="FY709" s="242"/>
      <c r="FZ709" s="242"/>
      <c r="GA709" s="242"/>
      <c r="GB709" s="242"/>
      <c r="GC709" s="242"/>
      <c r="GD709" s="242"/>
      <c r="GE709" s="242"/>
      <c r="GF709" s="242"/>
      <c r="GG709" s="242"/>
      <c r="GH709" s="242"/>
      <c r="GI709" s="242"/>
      <c r="GJ709" s="242"/>
      <c r="GK709" s="242"/>
      <c r="GL709" s="242"/>
      <c r="GM709" s="242"/>
      <c r="GN709" s="242"/>
      <c r="GO709" s="242"/>
      <c r="GP709" s="242"/>
      <c r="GQ709" s="242"/>
      <c r="GR709" s="242"/>
      <c r="GS709" s="242"/>
      <c r="GT709" s="242"/>
      <c r="GU709" s="242"/>
      <c r="GV709" s="242"/>
      <c r="GW709" s="242"/>
      <c r="GX709" s="242"/>
      <c r="GY709" s="242"/>
      <c r="GZ709" s="242"/>
      <c r="HA709" s="242"/>
      <c r="HB709" s="242"/>
      <c r="HC709" s="242"/>
      <c r="HD709" s="242"/>
      <c r="HE709" s="242"/>
      <c r="HF709" s="242"/>
      <c r="HG709" s="242"/>
      <c r="HH709" s="242"/>
      <c r="HI709" s="242"/>
      <c r="HJ709" s="242"/>
      <c r="HK709" s="242"/>
      <c r="HL709" s="242"/>
      <c r="HM709" s="242"/>
      <c r="HN709" s="242"/>
      <c r="HO709" s="242"/>
      <c r="HP709" s="242"/>
      <c r="HQ709" s="242"/>
      <c r="HR709" s="242"/>
      <c r="HS709" s="242"/>
      <c r="HT709" s="242"/>
      <c r="HU709" s="242"/>
      <c r="HV709" s="242"/>
      <c r="HW709" s="242"/>
      <c r="HX709" s="242"/>
      <c r="HY709" s="242"/>
      <c r="HZ709" s="242"/>
      <c r="IA709" s="242"/>
      <c r="IB709" s="242"/>
      <c r="IC709" s="242"/>
      <c r="ID709" s="242"/>
      <c r="IE709" s="242"/>
      <c r="IF709" s="242"/>
      <c r="IG709" s="242"/>
      <c r="IH709" s="242"/>
      <c r="II709" s="242"/>
      <c r="IJ709" s="242"/>
      <c r="IK709" s="242"/>
      <c r="IL709" s="242"/>
      <c r="IM709" s="242"/>
      <c r="IN709" s="242"/>
      <c r="IO709" s="242"/>
      <c r="IP709" s="242"/>
      <c r="IQ709" s="242"/>
      <c r="IR709" s="242"/>
      <c r="IS709" s="242"/>
      <c r="IT709" s="242"/>
      <c r="IU709" s="242"/>
      <c r="IV709" s="242"/>
      <c r="IW709" s="242"/>
      <c r="IX709" s="242"/>
      <c r="IY709" s="242"/>
      <c r="IZ709" s="242"/>
      <c r="JA709" s="242"/>
      <c r="JB709" s="242"/>
      <c r="JC709" s="242"/>
      <c r="JD709" s="242"/>
      <c r="JE709" s="242"/>
      <c r="JF709" s="242"/>
      <c r="JG709" s="242"/>
      <c r="JH709" s="242"/>
      <c r="JI709" s="242"/>
      <c r="JJ709" s="242"/>
      <c r="JK709" s="242"/>
      <c r="JL709" s="242"/>
      <c r="JM709" s="242"/>
      <c r="JN709" s="242"/>
      <c r="JO709" s="242"/>
      <c r="JP709" s="242"/>
      <c r="JQ709" s="242"/>
      <c r="JR709" s="242"/>
      <c r="JS709" s="242"/>
      <c r="JT709" s="242"/>
      <c r="JU709" s="242"/>
      <c r="JV709" s="242"/>
      <c r="JW709" s="242"/>
      <c r="JX709" s="242"/>
      <c r="JY709" s="242"/>
      <c r="JZ709" s="242"/>
      <c r="KA709" s="242"/>
      <c r="KB709" s="242"/>
      <c r="KC709" s="242"/>
      <c r="KD709" s="242"/>
      <c r="KE709" s="242"/>
      <c r="KF709" s="242"/>
      <c r="KG709" s="242"/>
      <c r="KH709" s="242"/>
      <c r="KI709" s="242"/>
      <c r="KJ709" s="242"/>
      <c r="KK709" s="242"/>
      <c r="KL709" s="242"/>
      <c r="KM709" s="242"/>
      <c r="KN709" s="242"/>
      <c r="KO709" s="242"/>
      <c r="KP709" s="242"/>
      <c r="KQ709" s="242"/>
      <c r="KR709" s="242"/>
      <c r="KS709" s="242"/>
      <c r="KT709" s="242"/>
      <c r="KU709" s="242"/>
      <c r="KV709" s="242"/>
      <c r="KW709" s="242"/>
      <c r="KX709" s="242"/>
      <c r="KY709" s="242"/>
      <c r="KZ709" s="242"/>
      <c r="LA709" s="242"/>
      <c r="LB709" s="242"/>
      <c r="LC709" s="242"/>
      <c r="LD709" s="242"/>
      <c r="LE709" s="242"/>
      <c r="LF709" s="242"/>
      <c r="LG709" s="242"/>
      <c r="LH709" s="242"/>
      <c r="LI709" s="242"/>
      <c r="LJ709" s="242"/>
      <c r="LK709" s="242"/>
      <c r="LL709" s="242"/>
      <c r="LM709" s="242"/>
      <c r="LN709" s="242"/>
      <c r="LO709" s="242"/>
      <c r="LP709" s="242"/>
      <c r="LQ709" s="242"/>
      <c r="LR709" s="242"/>
      <c r="LS709" s="242"/>
      <c r="LT709" s="242"/>
      <c r="LU709" s="242"/>
      <c r="LV709" s="242"/>
      <c r="LW709" s="242"/>
      <c r="LX709" s="242"/>
      <c r="LY709" s="242"/>
      <c r="LZ709" s="242"/>
      <c r="MA709" s="242"/>
      <c r="MB709" s="242"/>
      <c r="MC709" s="242"/>
      <c r="MD709" s="242"/>
      <c r="ME709" s="242"/>
      <c r="MF709" s="242"/>
      <c r="MG709" s="242"/>
      <c r="MH709" s="242"/>
      <c r="MI709" s="242"/>
      <c r="MJ709" s="242"/>
      <c r="MK709" s="242"/>
      <c r="ML709" s="242"/>
      <c r="MM709" s="242"/>
      <c r="MN709" s="242"/>
      <c r="MO709" s="242"/>
      <c r="MP709" s="242"/>
      <c r="MQ709" s="242"/>
      <c r="MR709" s="242"/>
      <c r="MS709" s="242"/>
      <c r="MT709" s="242"/>
      <c r="MU709" s="242"/>
      <c r="MV709" s="242"/>
      <c r="MW709" s="242"/>
      <c r="MX709" s="242"/>
      <c r="MY709" s="242"/>
      <c r="MZ709" s="242"/>
      <c r="NA709" s="242"/>
      <c r="NB709" s="242"/>
      <c r="NC709" s="242"/>
      <c r="ND709" s="242"/>
      <c r="NE709" s="242"/>
      <c r="NF709" s="242"/>
      <c r="NG709" s="242"/>
      <c r="NH709" s="242"/>
      <c r="NI709" s="242"/>
      <c r="NJ709" s="242"/>
      <c r="NK709" s="242"/>
      <c r="NL709" s="242"/>
      <c r="NM709" s="242"/>
      <c r="NN709" s="242"/>
      <c r="NO709" s="242"/>
      <c r="NP709" s="242"/>
      <c r="NQ709" s="242"/>
      <c r="NR709" s="242"/>
      <c r="NS709" s="242"/>
      <c r="NT709" s="242"/>
    </row>
    <row r="710" spans="10:384" s="34" customFormat="1" ht="15.75" x14ac:dyDescent="0.25">
      <c r="J710" s="24"/>
      <c r="L710" s="35"/>
      <c r="M710" s="24"/>
      <c r="O710" s="35"/>
      <c r="P710" s="36"/>
      <c r="Q710" s="35"/>
      <c r="R710" s="35"/>
      <c r="S710" s="37"/>
      <c r="T710" s="24"/>
      <c r="U710" s="35"/>
      <c r="V710" s="37"/>
      <c r="W710" s="24"/>
      <c r="X710" s="35"/>
      <c r="Y710" s="37"/>
      <c r="Z710" s="35"/>
      <c r="AA710" s="35"/>
      <c r="AB710" s="37"/>
      <c r="AC710" s="37"/>
      <c r="AD710" s="35"/>
      <c r="AF710" s="242"/>
      <c r="AG710" s="242"/>
      <c r="AH710" s="242"/>
      <c r="AI710" s="242"/>
      <c r="AJ710" s="242"/>
      <c r="AK710" s="242"/>
      <c r="AL710" s="242"/>
      <c r="AM710" s="242"/>
      <c r="AN710" s="242"/>
      <c r="AO710" s="242"/>
      <c r="AP710" s="242"/>
      <c r="AQ710" s="242"/>
      <c r="AR710" s="242"/>
      <c r="AS710" s="242"/>
      <c r="AT710" s="242"/>
      <c r="AU710" s="242"/>
      <c r="AV710" s="242"/>
      <c r="AW710" s="242"/>
      <c r="AX710" s="242"/>
      <c r="AY710" s="242"/>
      <c r="AZ710" s="242"/>
      <c r="BA710" s="242"/>
      <c r="BB710" s="242"/>
      <c r="BC710" s="242"/>
      <c r="BD710" s="242"/>
      <c r="BE710" s="242"/>
      <c r="BF710" s="242"/>
      <c r="BG710" s="242"/>
      <c r="BH710" s="242"/>
      <c r="BI710" s="242"/>
      <c r="BJ710" s="242"/>
      <c r="BK710" s="242"/>
      <c r="BL710" s="242"/>
      <c r="BM710" s="242"/>
      <c r="BN710" s="242"/>
      <c r="BO710" s="242"/>
      <c r="BP710" s="242"/>
      <c r="BQ710" s="242"/>
      <c r="BR710" s="242"/>
      <c r="BS710" s="242"/>
      <c r="BT710" s="242"/>
      <c r="BU710" s="242"/>
      <c r="BV710" s="242"/>
      <c r="BW710" s="242"/>
      <c r="BX710" s="242"/>
      <c r="BY710" s="242"/>
      <c r="BZ710" s="242"/>
      <c r="CA710" s="242"/>
      <c r="CB710" s="242"/>
      <c r="CC710" s="242"/>
      <c r="CD710" s="242"/>
      <c r="CE710" s="242"/>
      <c r="CF710" s="242"/>
      <c r="CG710" s="242"/>
      <c r="CH710" s="242"/>
      <c r="CI710" s="242"/>
      <c r="CJ710" s="242"/>
      <c r="CK710" s="242"/>
      <c r="CL710" s="242"/>
      <c r="CM710" s="242"/>
      <c r="CN710" s="242"/>
      <c r="CO710" s="242"/>
      <c r="CP710" s="242"/>
      <c r="CQ710" s="242"/>
      <c r="CR710" s="242"/>
      <c r="CS710" s="242"/>
      <c r="CT710" s="242"/>
      <c r="CU710" s="242"/>
      <c r="CV710" s="242"/>
      <c r="CW710" s="242"/>
      <c r="CX710" s="242"/>
      <c r="CY710" s="242"/>
      <c r="CZ710" s="242"/>
      <c r="DA710" s="242"/>
      <c r="DB710" s="242"/>
      <c r="DC710" s="242"/>
      <c r="DD710" s="242"/>
      <c r="DE710" s="242"/>
      <c r="DF710" s="242"/>
      <c r="DG710" s="242"/>
      <c r="DH710" s="242"/>
      <c r="DI710" s="242"/>
      <c r="DJ710" s="242"/>
      <c r="DK710" s="242"/>
      <c r="DL710" s="242"/>
      <c r="DM710" s="242"/>
      <c r="DN710" s="242"/>
      <c r="DO710" s="242"/>
      <c r="DP710" s="242"/>
      <c r="DQ710" s="242"/>
      <c r="DR710" s="242"/>
      <c r="DS710" s="242"/>
      <c r="DT710" s="242"/>
      <c r="DU710" s="242"/>
      <c r="DV710" s="242"/>
      <c r="DW710" s="242"/>
      <c r="DX710" s="242"/>
      <c r="DY710" s="242"/>
      <c r="DZ710" s="242"/>
      <c r="EA710" s="242"/>
      <c r="EB710" s="242"/>
      <c r="EC710" s="242"/>
      <c r="ED710" s="242"/>
      <c r="EE710" s="242"/>
      <c r="EF710" s="242"/>
      <c r="EG710" s="242"/>
      <c r="EH710" s="242"/>
      <c r="EI710" s="242"/>
      <c r="EJ710" s="242"/>
      <c r="EK710" s="242"/>
      <c r="EL710" s="242"/>
      <c r="EM710" s="242"/>
      <c r="EN710" s="242"/>
      <c r="EO710" s="242"/>
      <c r="EP710" s="242"/>
      <c r="EQ710" s="242"/>
      <c r="ER710" s="242"/>
      <c r="ES710" s="242"/>
      <c r="ET710" s="242"/>
      <c r="EU710" s="242"/>
      <c r="EV710" s="242"/>
      <c r="EW710" s="242"/>
      <c r="EX710" s="242"/>
      <c r="EY710" s="242"/>
      <c r="EZ710" s="242"/>
      <c r="FA710" s="242"/>
      <c r="FB710" s="242"/>
      <c r="FC710" s="242"/>
      <c r="FD710" s="242"/>
      <c r="FE710" s="242"/>
      <c r="FF710" s="242"/>
      <c r="FG710" s="242"/>
      <c r="FH710" s="242"/>
      <c r="FI710" s="242"/>
      <c r="FJ710" s="242"/>
      <c r="FK710" s="242"/>
      <c r="FL710" s="242"/>
      <c r="FM710" s="242"/>
      <c r="FN710" s="242"/>
      <c r="FO710" s="242"/>
      <c r="FP710" s="242"/>
      <c r="FQ710" s="242"/>
      <c r="FR710" s="242"/>
      <c r="FS710" s="242"/>
      <c r="FT710" s="242"/>
      <c r="FU710" s="242"/>
      <c r="FV710" s="242"/>
      <c r="FW710" s="242"/>
      <c r="FX710" s="242"/>
      <c r="FY710" s="242"/>
      <c r="FZ710" s="242"/>
      <c r="GA710" s="242"/>
      <c r="GB710" s="242"/>
      <c r="GC710" s="242"/>
      <c r="GD710" s="242"/>
      <c r="GE710" s="242"/>
      <c r="GF710" s="242"/>
      <c r="GG710" s="242"/>
      <c r="GH710" s="242"/>
      <c r="GI710" s="242"/>
      <c r="GJ710" s="242"/>
      <c r="GK710" s="242"/>
      <c r="GL710" s="242"/>
      <c r="GM710" s="242"/>
      <c r="GN710" s="242"/>
      <c r="GO710" s="242"/>
      <c r="GP710" s="242"/>
      <c r="GQ710" s="242"/>
      <c r="GR710" s="242"/>
      <c r="GS710" s="242"/>
      <c r="GT710" s="242"/>
      <c r="GU710" s="242"/>
      <c r="GV710" s="242"/>
      <c r="GW710" s="242"/>
      <c r="GX710" s="242"/>
      <c r="GY710" s="242"/>
      <c r="GZ710" s="242"/>
      <c r="HA710" s="242"/>
      <c r="HB710" s="242"/>
      <c r="HC710" s="242"/>
      <c r="HD710" s="242"/>
      <c r="HE710" s="242"/>
      <c r="HF710" s="242"/>
      <c r="HG710" s="242"/>
      <c r="HH710" s="242"/>
      <c r="HI710" s="242"/>
      <c r="HJ710" s="242"/>
      <c r="HK710" s="242"/>
      <c r="HL710" s="242"/>
      <c r="HM710" s="242"/>
      <c r="HN710" s="242"/>
      <c r="HO710" s="242"/>
      <c r="HP710" s="242"/>
      <c r="HQ710" s="242"/>
      <c r="HR710" s="242"/>
      <c r="HS710" s="242"/>
      <c r="HT710" s="242"/>
      <c r="HU710" s="242"/>
      <c r="HV710" s="242"/>
      <c r="HW710" s="242"/>
      <c r="HX710" s="242"/>
      <c r="HY710" s="242"/>
      <c r="HZ710" s="242"/>
      <c r="IA710" s="242"/>
      <c r="IB710" s="242"/>
      <c r="IC710" s="242"/>
      <c r="ID710" s="242"/>
      <c r="IE710" s="242"/>
      <c r="IF710" s="242"/>
      <c r="IG710" s="242"/>
      <c r="IH710" s="242"/>
      <c r="II710" s="242"/>
      <c r="IJ710" s="242"/>
      <c r="IK710" s="242"/>
      <c r="IL710" s="242"/>
      <c r="IM710" s="242"/>
      <c r="IN710" s="242"/>
      <c r="IO710" s="242"/>
      <c r="IP710" s="242"/>
      <c r="IQ710" s="242"/>
      <c r="IR710" s="242"/>
      <c r="IS710" s="242"/>
      <c r="IT710" s="242"/>
      <c r="IU710" s="242"/>
      <c r="IV710" s="242"/>
      <c r="IW710" s="242"/>
      <c r="IX710" s="242"/>
      <c r="IY710" s="242"/>
      <c r="IZ710" s="242"/>
      <c r="JA710" s="242"/>
      <c r="JB710" s="242"/>
      <c r="JC710" s="242"/>
      <c r="JD710" s="242"/>
      <c r="JE710" s="242"/>
      <c r="JF710" s="242"/>
      <c r="JG710" s="242"/>
      <c r="JH710" s="242"/>
      <c r="JI710" s="242"/>
      <c r="JJ710" s="242"/>
      <c r="JK710" s="242"/>
      <c r="JL710" s="242"/>
      <c r="JM710" s="242"/>
      <c r="JN710" s="242"/>
      <c r="JO710" s="242"/>
      <c r="JP710" s="242"/>
      <c r="JQ710" s="242"/>
      <c r="JR710" s="242"/>
      <c r="JS710" s="242"/>
      <c r="JT710" s="242"/>
      <c r="JU710" s="242"/>
      <c r="JV710" s="242"/>
      <c r="JW710" s="242"/>
      <c r="JX710" s="242"/>
      <c r="JY710" s="242"/>
      <c r="JZ710" s="242"/>
      <c r="KA710" s="242"/>
      <c r="KB710" s="242"/>
      <c r="KC710" s="242"/>
      <c r="KD710" s="242"/>
      <c r="KE710" s="242"/>
      <c r="KF710" s="242"/>
      <c r="KG710" s="242"/>
      <c r="KH710" s="242"/>
      <c r="KI710" s="242"/>
      <c r="KJ710" s="242"/>
      <c r="KK710" s="242"/>
      <c r="KL710" s="242"/>
      <c r="KM710" s="242"/>
      <c r="KN710" s="242"/>
      <c r="KO710" s="242"/>
      <c r="KP710" s="242"/>
      <c r="KQ710" s="242"/>
      <c r="KR710" s="242"/>
      <c r="KS710" s="242"/>
      <c r="KT710" s="242"/>
      <c r="KU710" s="242"/>
      <c r="KV710" s="242"/>
      <c r="KW710" s="242"/>
      <c r="KX710" s="242"/>
      <c r="KY710" s="242"/>
      <c r="KZ710" s="242"/>
      <c r="LA710" s="242"/>
      <c r="LB710" s="242"/>
      <c r="LC710" s="242"/>
      <c r="LD710" s="242"/>
      <c r="LE710" s="242"/>
      <c r="LF710" s="242"/>
      <c r="LG710" s="242"/>
      <c r="LH710" s="242"/>
      <c r="LI710" s="242"/>
      <c r="LJ710" s="242"/>
      <c r="LK710" s="242"/>
      <c r="LL710" s="242"/>
      <c r="LM710" s="242"/>
      <c r="LN710" s="242"/>
      <c r="LO710" s="242"/>
      <c r="LP710" s="242"/>
      <c r="LQ710" s="242"/>
      <c r="LR710" s="242"/>
      <c r="LS710" s="242"/>
      <c r="LT710" s="242"/>
      <c r="LU710" s="242"/>
      <c r="LV710" s="242"/>
      <c r="LW710" s="242"/>
      <c r="LX710" s="242"/>
      <c r="LY710" s="242"/>
      <c r="LZ710" s="242"/>
      <c r="MA710" s="242"/>
      <c r="MB710" s="242"/>
      <c r="MC710" s="242"/>
      <c r="MD710" s="242"/>
      <c r="ME710" s="242"/>
      <c r="MF710" s="242"/>
      <c r="MG710" s="242"/>
      <c r="MH710" s="242"/>
      <c r="MI710" s="242"/>
      <c r="MJ710" s="242"/>
      <c r="MK710" s="242"/>
      <c r="ML710" s="242"/>
      <c r="MM710" s="242"/>
      <c r="MN710" s="242"/>
      <c r="MO710" s="242"/>
      <c r="MP710" s="242"/>
      <c r="MQ710" s="242"/>
      <c r="MR710" s="242"/>
      <c r="MS710" s="242"/>
      <c r="MT710" s="242"/>
      <c r="MU710" s="242"/>
      <c r="MV710" s="242"/>
      <c r="MW710" s="242"/>
      <c r="MX710" s="242"/>
      <c r="MY710" s="242"/>
      <c r="MZ710" s="242"/>
      <c r="NA710" s="242"/>
      <c r="NB710" s="242"/>
      <c r="NC710" s="242"/>
      <c r="ND710" s="242"/>
      <c r="NE710" s="242"/>
      <c r="NF710" s="242"/>
      <c r="NG710" s="242"/>
      <c r="NH710" s="242"/>
      <c r="NI710" s="242"/>
      <c r="NJ710" s="242"/>
      <c r="NK710" s="242"/>
      <c r="NL710" s="242"/>
      <c r="NM710" s="242"/>
      <c r="NN710" s="242"/>
      <c r="NO710" s="242"/>
      <c r="NP710" s="242"/>
      <c r="NQ710" s="242"/>
      <c r="NR710" s="242"/>
      <c r="NS710" s="242"/>
      <c r="NT710" s="242"/>
    </row>
    <row r="711" spans="10:384" s="34" customFormat="1" ht="15.75" x14ac:dyDescent="0.25">
      <c r="J711" s="24"/>
      <c r="L711" s="35"/>
      <c r="M711" s="24"/>
      <c r="O711" s="35"/>
      <c r="P711" s="36"/>
      <c r="Q711" s="35"/>
      <c r="R711" s="35"/>
      <c r="S711" s="37"/>
      <c r="T711" s="24"/>
      <c r="U711" s="35"/>
      <c r="V711" s="37"/>
      <c r="W711" s="24"/>
      <c r="X711" s="35"/>
      <c r="Y711" s="37"/>
      <c r="Z711" s="35"/>
      <c r="AA711" s="35"/>
      <c r="AB711" s="37"/>
      <c r="AC711" s="37"/>
      <c r="AD711" s="35"/>
      <c r="AF711" s="242"/>
      <c r="AG711" s="242"/>
      <c r="AH711" s="242"/>
      <c r="AI711" s="242"/>
      <c r="AJ711" s="242"/>
      <c r="AK711" s="242"/>
      <c r="AL711" s="242"/>
      <c r="AM711" s="242"/>
      <c r="AN711" s="242"/>
      <c r="AO711" s="242"/>
      <c r="AP711" s="242"/>
      <c r="AQ711" s="242"/>
      <c r="AR711" s="242"/>
      <c r="AS711" s="242"/>
      <c r="AT711" s="242"/>
      <c r="AU711" s="242"/>
      <c r="AV711" s="242"/>
      <c r="AW711" s="242"/>
      <c r="AX711" s="242"/>
      <c r="AY711" s="242"/>
      <c r="AZ711" s="242"/>
      <c r="BA711" s="242"/>
      <c r="BB711" s="242"/>
      <c r="BC711" s="242"/>
      <c r="BD711" s="242"/>
      <c r="BE711" s="242"/>
      <c r="BF711" s="242"/>
      <c r="BG711" s="242"/>
      <c r="BH711" s="242"/>
      <c r="BI711" s="242"/>
      <c r="BJ711" s="242"/>
      <c r="BK711" s="242"/>
      <c r="BL711" s="242"/>
      <c r="BM711" s="242"/>
      <c r="BN711" s="242"/>
      <c r="BO711" s="242"/>
      <c r="BP711" s="242"/>
      <c r="BQ711" s="242"/>
      <c r="BR711" s="242"/>
      <c r="BS711" s="242"/>
      <c r="BT711" s="242"/>
      <c r="BU711" s="242"/>
      <c r="BV711" s="242"/>
      <c r="BW711" s="242"/>
      <c r="BX711" s="242"/>
      <c r="BY711" s="242"/>
      <c r="BZ711" s="242"/>
      <c r="CA711" s="242"/>
      <c r="CB711" s="242"/>
      <c r="CC711" s="242"/>
      <c r="CD711" s="242"/>
      <c r="CE711" s="242"/>
      <c r="CF711" s="242"/>
      <c r="CG711" s="242"/>
      <c r="CH711" s="242"/>
      <c r="CI711" s="242"/>
      <c r="CJ711" s="242"/>
      <c r="CK711" s="242"/>
      <c r="CL711" s="242"/>
      <c r="CM711" s="242"/>
      <c r="CN711" s="242"/>
      <c r="CO711" s="242"/>
      <c r="CP711" s="242"/>
      <c r="CQ711" s="242"/>
      <c r="CR711" s="242"/>
      <c r="CS711" s="242"/>
      <c r="CT711" s="242"/>
      <c r="CU711" s="242"/>
      <c r="CV711" s="242"/>
      <c r="CW711" s="242"/>
      <c r="CX711" s="242"/>
      <c r="CY711" s="242"/>
      <c r="CZ711" s="242"/>
      <c r="DA711" s="242"/>
      <c r="DB711" s="242"/>
      <c r="DC711" s="242"/>
      <c r="DD711" s="242"/>
      <c r="DE711" s="242"/>
      <c r="DF711" s="242"/>
      <c r="DG711" s="242"/>
      <c r="DH711" s="242"/>
      <c r="DI711" s="242"/>
      <c r="DJ711" s="242"/>
      <c r="DK711" s="242"/>
      <c r="DL711" s="242"/>
      <c r="DM711" s="242"/>
      <c r="DN711" s="242"/>
      <c r="DO711" s="242"/>
      <c r="DP711" s="242"/>
      <c r="DQ711" s="242"/>
      <c r="DR711" s="242"/>
      <c r="DS711" s="242"/>
      <c r="DT711" s="242"/>
      <c r="DU711" s="242"/>
      <c r="DV711" s="242"/>
      <c r="DW711" s="242"/>
      <c r="DX711" s="242"/>
      <c r="DY711" s="242"/>
      <c r="DZ711" s="242"/>
      <c r="EA711" s="242"/>
      <c r="EB711" s="242"/>
      <c r="EC711" s="242"/>
      <c r="ED711" s="242"/>
      <c r="EE711" s="242"/>
      <c r="EF711" s="242"/>
      <c r="EG711" s="242"/>
      <c r="EH711" s="242"/>
      <c r="EI711" s="242"/>
      <c r="EJ711" s="242"/>
      <c r="EK711" s="242"/>
      <c r="EL711" s="242"/>
      <c r="EM711" s="242"/>
      <c r="EN711" s="242"/>
      <c r="EO711" s="242"/>
      <c r="EP711" s="242"/>
      <c r="EQ711" s="242"/>
      <c r="ER711" s="242"/>
      <c r="ES711" s="242"/>
      <c r="ET711" s="242"/>
      <c r="EU711" s="242"/>
      <c r="EV711" s="242"/>
      <c r="EW711" s="242"/>
      <c r="EX711" s="242"/>
      <c r="EY711" s="242"/>
      <c r="EZ711" s="242"/>
      <c r="FA711" s="242"/>
      <c r="FB711" s="242"/>
      <c r="FC711" s="242"/>
      <c r="FD711" s="242"/>
      <c r="FE711" s="242"/>
      <c r="FF711" s="242"/>
      <c r="FG711" s="242"/>
      <c r="FH711" s="242"/>
      <c r="FI711" s="242"/>
      <c r="FJ711" s="242"/>
      <c r="FK711" s="242"/>
      <c r="FL711" s="242"/>
      <c r="FM711" s="242"/>
      <c r="FN711" s="242"/>
      <c r="FO711" s="242"/>
      <c r="FP711" s="242"/>
      <c r="FQ711" s="242"/>
      <c r="FR711" s="242"/>
      <c r="FS711" s="242"/>
      <c r="FT711" s="242"/>
      <c r="FU711" s="242"/>
      <c r="FV711" s="242"/>
      <c r="FW711" s="242"/>
      <c r="FX711" s="242"/>
      <c r="FY711" s="242"/>
      <c r="FZ711" s="242"/>
      <c r="GA711" s="242"/>
      <c r="GB711" s="242"/>
      <c r="GC711" s="242"/>
      <c r="GD711" s="242"/>
      <c r="GE711" s="242"/>
      <c r="GF711" s="242"/>
      <c r="GG711" s="242"/>
      <c r="GH711" s="242"/>
      <c r="GI711" s="242"/>
      <c r="GJ711" s="242"/>
      <c r="GK711" s="242"/>
      <c r="GL711" s="242"/>
      <c r="GM711" s="242"/>
      <c r="GN711" s="242"/>
      <c r="GO711" s="242"/>
      <c r="GP711" s="242"/>
      <c r="GQ711" s="242"/>
      <c r="GR711" s="242"/>
      <c r="GS711" s="242"/>
      <c r="GT711" s="242"/>
      <c r="GU711" s="242"/>
      <c r="GV711" s="242"/>
      <c r="GW711" s="242"/>
      <c r="GX711" s="242"/>
      <c r="GY711" s="242"/>
      <c r="GZ711" s="242"/>
      <c r="HA711" s="242"/>
      <c r="HB711" s="242"/>
      <c r="HC711" s="242"/>
      <c r="HD711" s="242"/>
      <c r="HE711" s="242"/>
      <c r="HF711" s="242"/>
      <c r="HG711" s="242"/>
      <c r="HH711" s="242"/>
      <c r="HI711" s="242"/>
      <c r="HJ711" s="242"/>
      <c r="HK711" s="242"/>
      <c r="HL711" s="242"/>
      <c r="HM711" s="242"/>
      <c r="HN711" s="242"/>
      <c r="HO711" s="242"/>
      <c r="HP711" s="242"/>
      <c r="HQ711" s="242"/>
      <c r="HR711" s="242"/>
      <c r="HS711" s="242"/>
      <c r="HT711" s="242"/>
      <c r="HU711" s="242"/>
      <c r="HV711" s="242"/>
      <c r="HW711" s="242"/>
      <c r="HX711" s="242"/>
      <c r="HY711" s="242"/>
      <c r="HZ711" s="242"/>
      <c r="IA711" s="242"/>
      <c r="IB711" s="242"/>
      <c r="IC711" s="242"/>
      <c r="ID711" s="242"/>
      <c r="IE711" s="242"/>
      <c r="IF711" s="242"/>
      <c r="IG711" s="242"/>
      <c r="IH711" s="242"/>
      <c r="II711" s="242"/>
      <c r="IJ711" s="242"/>
      <c r="IK711" s="242"/>
      <c r="IL711" s="242"/>
      <c r="IM711" s="242"/>
      <c r="IN711" s="242"/>
      <c r="IO711" s="242"/>
      <c r="IP711" s="242"/>
      <c r="IQ711" s="242"/>
      <c r="IR711" s="242"/>
      <c r="IS711" s="242"/>
      <c r="IT711" s="242"/>
      <c r="IU711" s="242"/>
      <c r="IV711" s="242"/>
      <c r="IW711" s="242"/>
      <c r="IX711" s="242"/>
      <c r="IY711" s="242"/>
      <c r="IZ711" s="242"/>
      <c r="JA711" s="242"/>
      <c r="JB711" s="242"/>
      <c r="JC711" s="242"/>
      <c r="JD711" s="242"/>
      <c r="JE711" s="242"/>
      <c r="JF711" s="242"/>
      <c r="JG711" s="242"/>
      <c r="JH711" s="242"/>
      <c r="JI711" s="242"/>
      <c r="JJ711" s="242"/>
      <c r="JK711" s="242"/>
      <c r="JL711" s="242"/>
      <c r="JM711" s="242"/>
      <c r="JN711" s="242"/>
      <c r="JO711" s="242"/>
      <c r="JP711" s="242"/>
      <c r="JQ711" s="242"/>
      <c r="JR711" s="242"/>
      <c r="JS711" s="242"/>
      <c r="JT711" s="242"/>
      <c r="JU711" s="242"/>
      <c r="JV711" s="242"/>
      <c r="JW711" s="242"/>
      <c r="JX711" s="242"/>
      <c r="JY711" s="242"/>
      <c r="JZ711" s="242"/>
      <c r="KA711" s="242"/>
      <c r="KB711" s="242"/>
      <c r="KC711" s="242"/>
      <c r="KD711" s="242"/>
      <c r="KE711" s="242"/>
      <c r="KF711" s="242"/>
      <c r="KG711" s="242"/>
      <c r="KH711" s="242"/>
      <c r="KI711" s="242"/>
      <c r="KJ711" s="242"/>
      <c r="KK711" s="242"/>
      <c r="KL711" s="242"/>
      <c r="KM711" s="242"/>
      <c r="KN711" s="242"/>
      <c r="KO711" s="242"/>
      <c r="KP711" s="242"/>
      <c r="KQ711" s="242"/>
      <c r="KR711" s="242"/>
      <c r="KS711" s="242"/>
      <c r="KT711" s="242"/>
      <c r="KU711" s="242"/>
      <c r="KV711" s="242"/>
      <c r="KW711" s="242"/>
      <c r="KX711" s="242"/>
      <c r="KY711" s="242"/>
      <c r="KZ711" s="242"/>
      <c r="LA711" s="242"/>
      <c r="LB711" s="242"/>
      <c r="LC711" s="242"/>
      <c r="LD711" s="242"/>
      <c r="LE711" s="242"/>
      <c r="LF711" s="242"/>
      <c r="LG711" s="242"/>
      <c r="LH711" s="242"/>
      <c r="LI711" s="242"/>
      <c r="LJ711" s="242"/>
      <c r="LK711" s="242"/>
      <c r="LL711" s="242"/>
      <c r="LM711" s="242"/>
      <c r="LN711" s="242"/>
      <c r="LO711" s="242"/>
      <c r="LP711" s="242"/>
      <c r="LQ711" s="242"/>
      <c r="LR711" s="242"/>
      <c r="LS711" s="242"/>
      <c r="LT711" s="242"/>
      <c r="LU711" s="242"/>
      <c r="LV711" s="242"/>
      <c r="LW711" s="242"/>
      <c r="LX711" s="242"/>
      <c r="LY711" s="242"/>
      <c r="LZ711" s="242"/>
      <c r="MA711" s="242"/>
      <c r="MB711" s="242"/>
      <c r="MC711" s="242"/>
      <c r="MD711" s="242"/>
      <c r="ME711" s="242"/>
      <c r="MF711" s="242"/>
      <c r="MG711" s="242"/>
      <c r="MH711" s="242"/>
      <c r="MI711" s="242"/>
      <c r="MJ711" s="242"/>
      <c r="MK711" s="242"/>
      <c r="ML711" s="242"/>
      <c r="MM711" s="242"/>
      <c r="MN711" s="242"/>
      <c r="MO711" s="242"/>
      <c r="MP711" s="242"/>
      <c r="MQ711" s="242"/>
      <c r="MR711" s="242"/>
      <c r="MS711" s="242"/>
      <c r="MT711" s="242"/>
      <c r="MU711" s="242"/>
      <c r="MV711" s="242"/>
      <c r="MW711" s="242"/>
      <c r="MX711" s="242"/>
      <c r="MY711" s="242"/>
      <c r="MZ711" s="242"/>
      <c r="NA711" s="242"/>
      <c r="NB711" s="242"/>
      <c r="NC711" s="242"/>
      <c r="ND711" s="242"/>
      <c r="NE711" s="242"/>
      <c r="NF711" s="242"/>
      <c r="NG711" s="242"/>
      <c r="NH711" s="242"/>
      <c r="NI711" s="242"/>
      <c r="NJ711" s="242"/>
      <c r="NK711" s="242"/>
      <c r="NL711" s="242"/>
      <c r="NM711" s="242"/>
      <c r="NN711" s="242"/>
      <c r="NO711" s="242"/>
      <c r="NP711" s="242"/>
      <c r="NQ711" s="242"/>
      <c r="NR711" s="242"/>
      <c r="NS711" s="242"/>
      <c r="NT711" s="242"/>
    </row>
    <row r="712" spans="10:384" s="34" customFormat="1" ht="15.75" x14ac:dyDescent="0.25">
      <c r="J712" s="24"/>
      <c r="L712" s="35"/>
      <c r="M712" s="24"/>
      <c r="O712" s="35"/>
      <c r="P712" s="36"/>
      <c r="Q712" s="35"/>
      <c r="R712" s="35"/>
      <c r="S712" s="37"/>
      <c r="T712" s="24"/>
      <c r="U712" s="35"/>
      <c r="V712" s="37"/>
      <c r="W712" s="24"/>
      <c r="X712" s="35"/>
      <c r="Y712" s="37"/>
      <c r="Z712" s="35"/>
      <c r="AA712" s="35"/>
      <c r="AB712" s="37"/>
      <c r="AC712" s="37"/>
      <c r="AD712" s="35"/>
      <c r="AF712" s="242"/>
      <c r="AG712" s="242"/>
      <c r="AH712" s="242"/>
      <c r="AI712" s="242"/>
      <c r="AJ712" s="242"/>
      <c r="AK712" s="242"/>
      <c r="AL712" s="242"/>
      <c r="AM712" s="242"/>
      <c r="AN712" s="242"/>
      <c r="AO712" s="242"/>
      <c r="AP712" s="242"/>
      <c r="AQ712" s="242"/>
      <c r="AR712" s="242"/>
      <c r="AS712" s="242"/>
      <c r="AT712" s="242"/>
      <c r="AU712" s="242"/>
      <c r="AV712" s="242"/>
      <c r="AW712" s="242"/>
      <c r="AX712" s="242"/>
      <c r="AY712" s="242"/>
      <c r="AZ712" s="242"/>
      <c r="BA712" s="242"/>
      <c r="BB712" s="242"/>
      <c r="BC712" s="242"/>
      <c r="BD712" s="242"/>
      <c r="BE712" s="242"/>
      <c r="BF712" s="242"/>
      <c r="BG712" s="242"/>
      <c r="BH712" s="242"/>
      <c r="BI712" s="242"/>
      <c r="BJ712" s="242"/>
      <c r="BK712" s="242"/>
      <c r="BL712" s="242"/>
      <c r="BM712" s="242"/>
      <c r="BN712" s="242"/>
      <c r="BO712" s="242"/>
      <c r="BP712" s="242"/>
      <c r="BQ712" s="242"/>
      <c r="BR712" s="242"/>
      <c r="BS712" s="242"/>
      <c r="BT712" s="242"/>
      <c r="BU712" s="242"/>
      <c r="BV712" s="242"/>
      <c r="BW712" s="242"/>
      <c r="BX712" s="242"/>
      <c r="BY712" s="242"/>
      <c r="BZ712" s="242"/>
      <c r="CA712" s="242"/>
      <c r="CB712" s="242"/>
      <c r="CC712" s="242"/>
      <c r="CD712" s="242"/>
      <c r="CE712" s="242"/>
      <c r="CF712" s="242"/>
      <c r="CG712" s="242"/>
      <c r="CH712" s="242"/>
      <c r="CI712" s="242"/>
      <c r="CJ712" s="242"/>
      <c r="CK712" s="242"/>
      <c r="CL712" s="242"/>
      <c r="CM712" s="242"/>
      <c r="CN712" s="242"/>
      <c r="CO712" s="242"/>
      <c r="CP712" s="242"/>
      <c r="CQ712" s="242"/>
      <c r="CR712" s="242"/>
      <c r="CS712" s="242"/>
      <c r="CT712" s="242"/>
      <c r="CU712" s="242"/>
      <c r="CV712" s="242"/>
      <c r="CW712" s="242"/>
      <c r="CX712" s="242"/>
      <c r="CY712" s="242"/>
      <c r="CZ712" s="242"/>
      <c r="DA712" s="242"/>
      <c r="DB712" s="242"/>
      <c r="DC712" s="242"/>
      <c r="DD712" s="242"/>
      <c r="DE712" s="242"/>
      <c r="DF712" s="242"/>
      <c r="DG712" s="242"/>
      <c r="DH712" s="242"/>
      <c r="DI712" s="242"/>
      <c r="DJ712" s="242"/>
      <c r="DK712" s="242"/>
      <c r="DL712" s="242"/>
      <c r="DM712" s="242"/>
      <c r="DN712" s="242"/>
      <c r="DO712" s="242"/>
      <c r="DP712" s="242"/>
      <c r="DQ712" s="242"/>
      <c r="DR712" s="242"/>
      <c r="DS712" s="242"/>
      <c r="DT712" s="242"/>
      <c r="DU712" s="242"/>
      <c r="DV712" s="242"/>
      <c r="DW712" s="242"/>
      <c r="DX712" s="242"/>
      <c r="DY712" s="242"/>
      <c r="DZ712" s="242"/>
      <c r="EA712" s="242"/>
      <c r="EB712" s="242"/>
      <c r="EC712" s="242"/>
      <c r="ED712" s="242"/>
      <c r="EE712" s="242"/>
      <c r="EF712" s="242"/>
      <c r="EG712" s="242"/>
      <c r="EH712" s="242"/>
      <c r="EI712" s="242"/>
      <c r="EJ712" s="242"/>
      <c r="EK712" s="242"/>
      <c r="EL712" s="242"/>
      <c r="EM712" s="242"/>
      <c r="EN712" s="242"/>
      <c r="EO712" s="242"/>
      <c r="EP712" s="242"/>
      <c r="EQ712" s="242"/>
      <c r="ER712" s="242"/>
      <c r="ES712" s="242"/>
      <c r="ET712" s="242"/>
      <c r="EU712" s="242"/>
      <c r="EV712" s="242"/>
      <c r="EW712" s="242"/>
      <c r="EX712" s="242"/>
      <c r="EY712" s="242"/>
      <c r="EZ712" s="242"/>
      <c r="FA712" s="242"/>
      <c r="FB712" s="242"/>
      <c r="FC712" s="242"/>
      <c r="FD712" s="242"/>
      <c r="FE712" s="242"/>
      <c r="FF712" s="242"/>
      <c r="FG712" s="242"/>
      <c r="FH712" s="242"/>
      <c r="FI712" s="242"/>
      <c r="FJ712" s="242"/>
      <c r="FK712" s="242"/>
      <c r="FL712" s="242"/>
      <c r="FM712" s="242"/>
      <c r="FN712" s="242"/>
      <c r="FO712" s="242"/>
      <c r="FP712" s="242"/>
      <c r="FQ712" s="242"/>
      <c r="FR712" s="242"/>
      <c r="FS712" s="242"/>
      <c r="FT712" s="242"/>
      <c r="FU712" s="242"/>
      <c r="FV712" s="242"/>
      <c r="FW712" s="242"/>
      <c r="FX712" s="242"/>
      <c r="FY712" s="242"/>
      <c r="FZ712" s="242"/>
      <c r="GA712" s="242"/>
      <c r="GB712" s="242"/>
      <c r="GC712" s="242"/>
      <c r="GD712" s="242"/>
      <c r="GE712" s="242"/>
      <c r="GF712" s="242"/>
      <c r="GG712" s="242"/>
      <c r="GH712" s="242"/>
      <c r="GI712" s="242"/>
      <c r="GJ712" s="242"/>
      <c r="GK712" s="242"/>
      <c r="GL712" s="242"/>
      <c r="GM712" s="242"/>
      <c r="GN712" s="242"/>
      <c r="GO712" s="242"/>
      <c r="GP712" s="242"/>
      <c r="GQ712" s="242"/>
      <c r="GR712" s="242"/>
      <c r="GS712" s="242"/>
      <c r="GT712" s="242"/>
      <c r="GU712" s="242"/>
      <c r="GV712" s="242"/>
      <c r="GW712" s="242"/>
      <c r="GX712" s="242"/>
      <c r="GY712" s="242"/>
      <c r="GZ712" s="242"/>
      <c r="HA712" s="242"/>
      <c r="HB712" s="242"/>
      <c r="HC712" s="242"/>
      <c r="HD712" s="242"/>
      <c r="HE712" s="242"/>
      <c r="HF712" s="242"/>
      <c r="HG712" s="242"/>
      <c r="HH712" s="242"/>
      <c r="HI712" s="242"/>
      <c r="HJ712" s="242"/>
      <c r="HK712" s="242"/>
      <c r="HL712" s="242"/>
      <c r="HM712" s="242"/>
      <c r="HN712" s="242"/>
      <c r="HO712" s="242"/>
      <c r="HP712" s="242"/>
      <c r="HQ712" s="242"/>
      <c r="HR712" s="242"/>
      <c r="HS712" s="242"/>
      <c r="HT712" s="242"/>
      <c r="HU712" s="242"/>
      <c r="HV712" s="242"/>
      <c r="HW712" s="242"/>
      <c r="HX712" s="242"/>
      <c r="HY712" s="242"/>
      <c r="HZ712" s="242"/>
      <c r="IA712" s="242"/>
      <c r="IB712" s="242"/>
      <c r="IC712" s="242"/>
      <c r="ID712" s="242"/>
      <c r="IE712" s="242"/>
      <c r="IF712" s="242"/>
      <c r="IG712" s="242"/>
      <c r="IH712" s="242"/>
      <c r="II712" s="242"/>
      <c r="IJ712" s="242"/>
      <c r="IK712" s="242"/>
      <c r="IL712" s="242"/>
      <c r="IM712" s="242"/>
      <c r="IN712" s="242"/>
      <c r="IO712" s="242"/>
      <c r="IP712" s="242"/>
      <c r="IQ712" s="242"/>
      <c r="IR712" s="242"/>
      <c r="IS712" s="242"/>
      <c r="IT712" s="242"/>
      <c r="IU712" s="242"/>
      <c r="IV712" s="242"/>
      <c r="IW712" s="242"/>
      <c r="IX712" s="242"/>
      <c r="IY712" s="242"/>
      <c r="IZ712" s="242"/>
      <c r="JA712" s="242"/>
      <c r="JB712" s="242"/>
      <c r="JC712" s="242"/>
      <c r="JD712" s="242"/>
      <c r="JE712" s="242"/>
      <c r="JF712" s="242"/>
      <c r="JG712" s="242"/>
      <c r="JH712" s="242"/>
      <c r="JI712" s="242"/>
      <c r="JJ712" s="242"/>
      <c r="JK712" s="242"/>
      <c r="JL712" s="242"/>
      <c r="JM712" s="242"/>
      <c r="JN712" s="242"/>
      <c r="JO712" s="242"/>
      <c r="JP712" s="242"/>
      <c r="JQ712" s="242"/>
      <c r="JR712" s="242"/>
      <c r="JS712" s="242"/>
      <c r="JT712" s="242"/>
      <c r="JU712" s="242"/>
      <c r="JV712" s="242"/>
      <c r="JW712" s="242"/>
      <c r="JX712" s="242"/>
      <c r="JY712" s="242"/>
      <c r="JZ712" s="242"/>
      <c r="KA712" s="242"/>
      <c r="KB712" s="242"/>
      <c r="KC712" s="242"/>
      <c r="KD712" s="242"/>
      <c r="KE712" s="242"/>
      <c r="KF712" s="242"/>
      <c r="KG712" s="242"/>
      <c r="KH712" s="242"/>
      <c r="KI712" s="242"/>
      <c r="KJ712" s="242"/>
      <c r="KK712" s="242"/>
      <c r="KL712" s="242"/>
      <c r="KM712" s="242"/>
      <c r="KN712" s="242"/>
      <c r="KO712" s="242"/>
      <c r="KP712" s="242"/>
      <c r="KQ712" s="242"/>
      <c r="KR712" s="242"/>
      <c r="KS712" s="242"/>
      <c r="KT712" s="242"/>
      <c r="KU712" s="242"/>
      <c r="KV712" s="242"/>
      <c r="KW712" s="242"/>
      <c r="KX712" s="242"/>
      <c r="KY712" s="242"/>
      <c r="KZ712" s="242"/>
      <c r="LA712" s="242"/>
      <c r="LB712" s="242"/>
      <c r="LC712" s="242"/>
      <c r="LD712" s="242"/>
      <c r="LE712" s="242"/>
      <c r="LF712" s="242"/>
      <c r="LG712" s="242"/>
      <c r="LH712" s="242"/>
      <c r="LI712" s="242"/>
      <c r="LJ712" s="242"/>
      <c r="LK712" s="242"/>
      <c r="LL712" s="242"/>
      <c r="LM712" s="242"/>
      <c r="LN712" s="242"/>
      <c r="LO712" s="242"/>
      <c r="LP712" s="242"/>
      <c r="LQ712" s="242"/>
      <c r="LR712" s="242"/>
      <c r="LS712" s="242"/>
      <c r="LT712" s="242"/>
      <c r="LU712" s="242"/>
      <c r="LV712" s="242"/>
      <c r="LW712" s="242"/>
      <c r="LX712" s="242"/>
      <c r="LY712" s="242"/>
      <c r="LZ712" s="242"/>
      <c r="MA712" s="242"/>
      <c r="MB712" s="242"/>
      <c r="MC712" s="242"/>
      <c r="MD712" s="242"/>
      <c r="ME712" s="242"/>
      <c r="MF712" s="242"/>
      <c r="MG712" s="242"/>
      <c r="MH712" s="242"/>
      <c r="MI712" s="242"/>
      <c r="MJ712" s="242"/>
      <c r="MK712" s="242"/>
      <c r="ML712" s="242"/>
      <c r="MM712" s="242"/>
      <c r="MN712" s="242"/>
      <c r="MO712" s="242"/>
      <c r="MP712" s="242"/>
      <c r="MQ712" s="242"/>
      <c r="MR712" s="242"/>
      <c r="MS712" s="242"/>
      <c r="MT712" s="242"/>
      <c r="MU712" s="242"/>
      <c r="MV712" s="242"/>
      <c r="MW712" s="242"/>
      <c r="MX712" s="242"/>
      <c r="MY712" s="242"/>
      <c r="MZ712" s="242"/>
      <c r="NA712" s="242"/>
      <c r="NB712" s="242"/>
      <c r="NC712" s="242"/>
      <c r="ND712" s="242"/>
      <c r="NE712" s="242"/>
      <c r="NF712" s="242"/>
      <c r="NG712" s="242"/>
      <c r="NH712" s="242"/>
      <c r="NI712" s="242"/>
      <c r="NJ712" s="242"/>
      <c r="NK712" s="242"/>
      <c r="NL712" s="242"/>
      <c r="NM712" s="242"/>
      <c r="NN712" s="242"/>
      <c r="NO712" s="242"/>
      <c r="NP712" s="242"/>
      <c r="NQ712" s="242"/>
      <c r="NR712" s="242"/>
      <c r="NS712" s="242"/>
      <c r="NT712" s="242"/>
    </row>
    <row r="713" spans="10:384" s="34" customFormat="1" ht="15.75" x14ac:dyDescent="0.25">
      <c r="J713" s="24"/>
      <c r="L713" s="35"/>
      <c r="M713" s="24"/>
      <c r="O713" s="35"/>
      <c r="P713" s="36"/>
      <c r="Q713" s="35"/>
      <c r="R713" s="35"/>
      <c r="S713" s="37"/>
      <c r="T713" s="24"/>
      <c r="U713" s="35"/>
      <c r="V713" s="37"/>
      <c r="W713" s="24"/>
      <c r="X713" s="35"/>
      <c r="Y713" s="37"/>
      <c r="Z713" s="35"/>
      <c r="AA713" s="35"/>
      <c r="AB713" s="37"/>
      <c r="AC713" s="37"/>
      <c r="AD713" s="35"/>
      <c r="AF713" s="242"/>
      <c r="AG713" s="242"/>
      <c r="AH713" s="242"/>
      <c r="AI713" s="242"/>
      <c r="AJ713" s="242"/>
      <c r="AK713" s="242"/>
      <c r="AL713" s="242"/>
      <c r="AM713" s="242"/>
      <c r="AN713" s="242"/>
      <c r="AO713" s="242"/>
      <c r="AP713" s="242"/>
      <c r="AQ713" s="242"/>
      <c r="AR713" s="242"/>
      <c r="AS713" s="242"/>
      <c r="AT713" s="242"/>
      <c r="AU713" s="242"/>
      <c r="AV713" s="242"/>
      <c r="AW713" s="242"/>
      <c r="AX713" s="242"/>
      <c r="AY713" s="242"/>
      <c r="AZ713" s="242"/>
      <c r="BA713" s="242"/>
      <c r="BB713" s="242"/>
      <c r="BC713" s="242"/>
      <c r="BD713" s="242"/>
      <c r="BE713" s="242"/>
      <c r="BF713" s="242"/>
      <c r="BG713" s="242"/>
      <c r="BH713" s="242"/>
      <c r="BI713" s="242"/>
      <c r="BJ713" s="242"/>
      <c r="BK713" s="242"/>
      <c r="BL713" s="242"/>
      <c r="BM713" s="242"/>
      <c r="BN713" s="242"/>
      <c r="BO713" s="242"/>
      <c r="BP713" s="242"/>
      <c r="BQ713" s="242"/>
      <c r="BR713" s="242"/>
      <c r="BS713" s="242"/>
      <c r="BT713" s="242"/>
      <c r="BU713" s="242"/>
      <c r="BV713" s="242"/>
      <c r="BW713" s="242"/>
      <c r="BX713" s="242"/>
      <c r="BY713" s="242"/>
      <c r="BZ713" s="242"/>
      <c r="CA713" s="242"/>
      <c r="CB713" s="242"/>
      <c r="CC713" s="242"/>
      <c r="CD713" s="242"/>
      <c r="CE713" s="242"/>
      <c r="CF713" s="242"/>
      <c r="CG713" s="242"/>
      <c r="CH713" s="242"/>
      <c r="CI713" s="242"/>
      <c r="CJ713" s="242"/>
      <c r="CK713" s="242"/>
      <c r="CL713" s="242"/>
      <c r="CM713" s="242"/>
      <c r="CN713" s="242"/>
      <c r="CO713" s="242"/>
      <c r="CP713" s="242"/>
      <c r="CQ713" s="242"/>
      <c r="CR713" s="242"/>
      <c r="CS713" s="242"/>
      <c r="CT713" s="242"/>
      <c r="CU713" s="242"/>
      <c r="CV713" s="242"/>
      <c r="CW713" s="242"/>
      <c r="CX713" s="242"/>
      <c r="CY713" s="242"/>
      <c r="CZ713" s="242"/>
      <c r="DA713" s="242"/>
      <c r="DB713" s="242"/>
      <c r="DC713" s="242"/>
      <c r="DD713" s="242"/>
      <c r="DE713" s="242"/>
      <c r="DF713" s="242"/>
      <c r="DG713" s="242"/>
      <c r="DH713" s="242"/>
      <c r="DI713" s="242"/>
      <c r="DJ713" s="242"/>
      <c r="DK713" s="242"/>
      <c r="DL713" s="242"/>
      <c r="DM713" s="242"/>
      <c r="DN713" s="242"/>
      <c r="DO713" s="242"/>
      <c r="DP713" s="242"/>
      <c r="DQ713" s="242"/>
      <c r="DR713" s="242"/>
      <c r="DS713" s="242"/>
      <c r="DT713" s="242"/>
      <c r="DU713" s="242"/>
      <c r="DV713" s="242"/>
      <c r="DW713" s="242"/>
      <c r="DX713" s="242"/>
      <c r="DY713" s="242"/>
      <c r="DZ713" s="242"/>
      <c r="EA713" s="242"/>
      <c r="EB713" s="242"/>
      <c r="EC713" s="242"/>
      <c r="ED713" s="242"/>
      <c r="EE713" s="242"/>
      <c r="EF713" s="242"/>
      <c r="EG713" s="242"/>
      <c r="EH713" s="242"/>
      <c r="EI713" s="242"/>
      <c r="EJ713" s="242"/>
      <c r="EK713" s="242"/>
      <c r="EL713" s="242"/>
      <c r="EM713" s="242"/>
      <c r="EN713" s="242"/>
      <c r="EO713" s="242"/>
      <c r="EP713" s="242"/>
      <c r="EQ713" s="242"/>
      <c r="ER713" s="242"/>
      <c r="ES713" s="242"/>
      <c r="ET713" s="242"/>
      <c r="EU713" s="242"/>
      <c r="EV713" s="242"/>
      <c r="EW713" s="242"/>
      <c r="EX713" s="242"/>
      <c r="EY713" s="242"/>
      <c r="EZ713" s="242"/>
      <c r="FA713" s="242"/>
      <c r="FB713" s="242"/>
      <c r="FC713" s="242"/>
      <c r="FD713" s="242"/>
      <c r="FE713" s="242"/>
      <c r="FF713" s="242"/>
      <c r="FG713" s="242"/>
      <c r="FH713" s="242"/>
      <c r="FI713" s="242"/>
      <c r="FJ713" s="242"/>
      <c r="FK713" s="242"/>
      <c r="FL713" s="242"/>
      <c r="FM713" s="242"/>
      <c r="FN713" s="242"/>
      <c r="FO713" s="242"/>
      <c r="FP713" s="242"/>
      <c r="FQ713" s="242"/>
      <c r="FR713" s="242"/>
      <c r="FS713" s="242"/>
      <c r="FT713" s="242"/>
      <c r="FU713" s="242"/>
      <c r="FV713" s="242"/>
      <c r="FW713" s="242"/>
      <c r="FX713" s="242"/>
      <c r="FY713" s="242"/>
      <c r="FZ713" s="242"/>
      <c r="GA713" s="242"/>
      <c r="GB713" s="242"/>
      <c r="GC713" s="242"/>
      <c r="GD713" s="242"/>
      <c r="GE713" s="242"/>
      <c r="GF713" s="242"/>
      <c r="GG713" s="242"/>
      <c r="GH713" s="242"/>
      <c r="GI713" s="242"/>
      <c r="GJ713" s="242"/>
      <c r="GK713" s="242"/>
      <c r="GL713" s="242"/>
      <c r="GM713" s="242"/>
      <c r="GN713" s="242"/>
      <c r="GO713" s="242"/>
      <c r="GP713" s="242"/>
      <c r="GQ713" s="242"/>
      <c r="GR713" s="242"/>
      <c r="GS713" s="242"/>
      <c r="GT713" s="242"/>
      <c r="GU713" s="242"/>
      <c r="GV713" s="242"/>
      <c r="GW713" s="242"/>
      <c r="GX713" s="242"/>
      <c r="GY713" s="242"/>
      <c r="GZ713" s="242"/>
      <c r="HA713" s="242"/>
      <c r="HB713" s="242"/>
      <c r="HC713" s="242"/>
      <c r="HD713" s="242"/>
      <c r="HE713" s="242"/>
      <c r="HF713" s="242"/>
      <c r="HG713" s="242"/>
      <c r="HH713" s="242"/>
      <c r="HI713" s="242"/>
      <c r="HJ713" s="242"/>
      <c r="HK713" s="242"/>
      <c r="HL713" s="242"/>
      <c r="HM713" s="242"/>
      <c r="HN713" s="242"/>
      <c r="HO713" s="242"/>
      <c r="HP713" s="242"/>
      <c r="HQ713" s="242"/>
      <c r="HR713" s="242"/>
      <c r="HS713" s="242"/>
      <c r="HT713" s="242"/>
      <c r="HU713" s="242"/>
      <c r="HV713" s="242"/>
      <c r="HW713" s="242"/>
      <c r="HX713" s="242"/>
      <c r="HY713" s="242"/>
      <c r="HZ713" s="242"/>
      <c r="IA713" s="242"/>
      <c r="IB713" s="242"/>
      <c r="IC713" s="242"/>
      <c r="ID713" s="242"/>
      <c r="IE713" s="242"/>
      <c r="IF713" s="242"/>
      <c r="IG713" s="242"/>
      <c r="IH713" s="242"/>
      <c r="II713" s="242"/>
      <c r="IJ713" s="242"/>
      <c r="IK713" s="242"/>
      <c r="IL713" s="242"/>
      <c r="IM713" s="242"/>
      <c r="IN713" s="242"/>
      <c r="IO713" s="242"/>
      <c r="IP713" s="242"/>
      <c r="IQ713" s="242"/>
      <c r="IR713" s="242"/>
      <c r="IS713" s="242"/>
      <c r="IT713" s="242"/>
      <c r="IU713" s="242"/>
      <c r="IV713" s="242"/>
      <c r="IW713" s="242"/>
      <c r="IX713" s="242"/>
      <c r="IY713" s="242"/>
      <c r="IZ713" s="242"/>
      <c r="JA713" s="242"/>
      <c r="JB713" s="242"/>
      <c r="JC713" s="242"/>
      <c r="JD713" s="242"/>
      <c r="JE713" s="242"/>
      <c r="JF713" s="242"/>
      <c r="JG713" s="242"/>
      <c r="JH713" s="242"/>
      <c r="JI713" s="242"/>
      <c r="JJ713" s="242"/>
      <c r="JK713" s="242"/>
      <c r="JL713" s="242"/>
      <c r="JM713" s="242"/>
      <c r="JN713" s="242"/>
      <c r="JO713" s="242"/>
      <c r="JP713" s="242"/>
      <c r="JQ713" s="242"/>
      <c r="JR713" s="242"/>
      <c r="JS713" s="242"/>
      <c r="JT713" s="242"/>
      <c r="JU713" s="242"/>
      <c r="JV713" s="242"/>
      <c r="JW713" s="242"/>
      <c r="JX713" s="242"/>
      <c r="JY713" s="242"/>
      <c r="JZ713" s="242"/>
      <c r="KA713" s="242"/>
      <c r="KB713" s="242"/>
      <c r="KC713" s="242"/>
      <c r="KD713" s="242"/>
      <c r="KE713" s="242"/>
      <c r="KF713" s="242"/>
      <c r="KG713" s="242"/>
      <c r="KH713" s="242"/>
      <c r="KI713" s="242"/>
      <c r="KJ713" s="242"/>
      <c r="KK713" s="242"/>
      <c r="KL713" s="242"/>
      <c r="KM713" s="242"/>
      <c r="KN713" s="242"/>
      <c r="KO713" s="242"/>
      <c r="KP713" s="242"/>
      <c r="KQ713" s="242"/>
      <c r="KR713" s="242"/>
      <c r="KS713" s="242"/>
      <c r="KT713" s="242"/>
      <c r="KU713" s="242"/>
      <c r="KV713" s="242"/>
      <c r="KW713" s="242"/>
      <c r="KX713" s="242"/>
      <c r="KY713" s="242"/>
      <c r="KZ713" s="242"/>
      <c r="LA713" s="242"/>
      <c r="LB713" s="242"/>
      <c r="LC713" s="242"/>
      <c r="LD713" s="242"/>
      <c r="LE713" s="242"/>
      <c r="LF713" s="242"/>
      <c r="LG713" s="242"/>
      <c r="LH713" s="242"/>
      <c r="LI713" s="242"/>
      <c r="LJ713" s="242"/>
      <c r="LK713" s="242"/>
      <c r="LL713" s="242"/>
      <c r="LM713" s="242"/>
      <c r="LN713" s="242"/>
      <c r="LO713" s="242"/>
      <c r="LP713" s="242"/>
      <c r="LQ713" s="242"/>
      <c r="LR713" s="242"/>
      <c r="LS713" s="242"/>
      <c r="LT713" s="242"/>
      <c r="LU713" s="242"/>
      <c r="LV713" s="242"/>
      <c r="LW713" s="242"/>
      <c r="LX713" s="242"/>
      <c r="LY713" s="242"/>
      <c r="LZ713" s="242"/>
      <c r="MA713" s="242"/>
      <c r="MB713" s="242"/>
      <c r="MC713" s="242"/>
      <c r="MD713" s="242"/>
      <c r="ME713" s="242"/>
      <c r="MF713" s="242"/>
      <c r="MG713" s="242"/>
      <c r="MH713" s="242"/>
      <c r="MI713" s="242"/>
      <c r="MJ713" s="242"/>
      <c r="MK713" s="242"/>
      <c r="ML713" s="242"/>
      <c r="MM713" s="242"/>
      <c r="MN713" s="242"/>
      <c r="MO713" s="242"/>
      <c r="MP713" s="242"/>
      <c r="MQ713" s="242"/>
      <c r="MR713" s="242"/>
      <c r="MS713" s="242"/>
      <c r="MT713" s="242"/>
      <c r="MU713" s="242"/>
      <c r="MV713" s="242"/>
      <c r="MW713" s="242"/>
      <c r="MX713" s="242"/>
      <c r="MY713" s="242"/>
      <c r="MZ713" s="242"/>
      <c r="NA713" s="242"/>
      <c r="NB713" s="242"/>
      <c r="NC713" s="242"/>
      <c r="ND713" s="242"/>
      <c r="NE713" s="242"/>
      <c r="NF713" s="242"/>
      <c r="NG713" s="242"/>
      <c r="NH713" s="242"/>
      <c r="NI713" s="242"/>
      <c r="NJ713" s="242"/>
      <c r="NK713" s="242"/>
      <c r="NL713" s="242"/>
      <c r="NM713" s="242"/>
      <c r="NN713" s="242"/>
      <c r="NO713" s="242"/>
      <c r="NP713" s="242"/>
      <c r="NQ713" s="242"/>
      <c r="NR713" s="242"/>
      <c r="NS713" s="242"/>
      <c r="NT713" s="242"/>
    </row>
    <row r="714" spans="10:384" s="34" customFormat="1" ht="15.75" x14ac:dyDescent="0.25">
      <c r="J714" s="24"/>
      <c r="L714" s="35"/>
      <c r="M714" s="24"/>
      <c r="O714" s="35"/>
      <c r="P714" s="36"/>
      <c r="Q714" s="35"/>
      <c r="R714" s="35"/>
      <c r="S714" s="37"/>
      <c r="T714" s="24"/>
      <c r="U714" s="35"/>
      <c r="V714" s="37"/>
      <c r="W714" s="24"/>
      <c r="X714" s="35"/>
      <c r="Y714" s="37"/>
      <c r="Z714" s="35"/>
      <c r="AA714" s="35"/>
      <c r="AB714" s="37"/>
      <c r="AC714" s="37"/>
      <c r="AD714" s="35"/>
      <c r="AF714" s="242"/>
      <c r="AG714" s="242"/>
      <c r="AH714" s="242"/>
      <c r="AI714" s="242"/>
      <c r="AJ714" s="242"/>
      <c r="AK714" s="242"/>
      <c r="AL714" s="242"/>
      <c r="AM714" s="242"/>
      <c r="AN714" s="242"/>
      <c r="AO714" s="242"/>
      <c r="AP714" s="242"/>
      <c r="AQ714" s="242"/>
      <c r="AR714" s="242"/>
      <c r="AS714" s="242"/>
      <c r="AT714" s="242"/>
      <c r="AU714" s="242"/>
      <c r="AV714" s="242"/>
      <c r="AW714" s="242"/>
      <c r="AX714" s="242"/>
      <c r="AY714" s="242"/>
      <c r="AZ714" s="242"/>
      <c r="BA714" s="242"/>
      <c r="BB714" s="242"/>
      <c r="BC714" s="242"/>
      <c r="BD714" s="242"/>
      <c r="BE714" s="242"/>
      <c r="BF714" s="242"/>
      <c r="BG714" s="242"/>
      <c r="BH714" s="242"/>
      <c r="BI714" s="242"/>
      <c r="BJ714" s="242"/>
      <c r="BK714" s="242"/>
      <c r="BL714" s="242"/>
      <c r="BM714" s="242"/>
      <c r="BN714" s="242"/>
      <c r="BO714" s="242"/>
      <c r="BP714" s="242"/>
      <c r="BQ714" s="242"/>
      <c r="BR714" s="242"/>
      <c r="BS714" s="242"/>
      <c r="BT714" s="242"/>
      <c r="BU714" s="242"/>
      <c r="BV714" s="242"/>
      <c r="BW714" s="242"/>
      <c r="BX714" s="242"/>
      <c r="BY714" s="242"/>
      <c r="BZ714" s="242"/>
      <c r="CA714" s="242"/>
      <c r="CB714" s="242"/>
      <c r="CC714" s="242"/>
      <c r="CD714" s="242"/>
      <c r="CE714" s="242"/>
      <c r="CF714" s="242"/>
      <c r="CG714" s="242"/>
      <c r="CH714" s="242"/>
      <c r="CI714" s="242"/>
      <c r="CJ714" s="242"/>
      <c r="CK714" s="242"/>
      <c r="CL714" s="242"/>
      <c r="CM714" s="242"/>
      <c r="CN714" s="242"/>
      <c r="CO714" s="242"/>
      <c r="CP714" s="242"/>
      <c r="CQ714" s="242"/>
      <c r="CR714" s="242"/>
      <c r="CS714" s="242"/>
      <c r="CT714" s="242"/>
      <c r="CU714" s="242"/>
      <c r="CV714" s="242"/>
      <c r="CW714" s="242"/>
      <c r="CX714" s="242"/>
      <c r="CY714" s="242"/>
      <c r="CZ714" s="242"/>
      <c r="DA714" s="242"/>
      <c r="DB714" s="242"/>
      <c r="DC714" s="242"/>
      <c r="DD714" s="242"/>
      <c r="DE714" s="242"/>
      <c r="DF714" s="242"/>
      <c r="DG714" s="242"/>
      <c r="DH714" s="242"/>
      <c r="DI714" s="242"/>
      <c r="DJ714" s="242"/>
      <c r="DK714" s="242"/>
      <c r="DL714" s="242"/>
      <c r="DM714" s="242"/>
      <c r="DN714" s="242"/>
      <c r="DO714" s="242"/>
      <c r="DP714" s="242"/>
      <c r="DQ714" s="242"/>
      <c r="DR714" s="242"/>
      <c r="DS714" s="242"/>
      <c r="DT714" s="242"/>
      <c r="DU714" s="242"/>
      <c r="DV714" s="242"/>
      <c r="DW714" s="242"/>
      <c r="DX714" s="242"/>
      <c r="DY714" s="242"/>
      <c r="DZ714" s="242"/>
      <c r="EA714" s="242"/>
      <c r="EB714" s="242"/>
      <c r="EC714" s="242"/>
      <c r="ED714" s="242"/>
      <c r="EE714" s="242"/>
      <c r="EF714" s="242"/>
      <c r="EG714" s="242"/>
      <c r="EH714" s="242"/>
      <c r="EI714" s="242"/>
      <c r="EJ714" s="242"/>
      <c r="EK714" s="242"/>
      <c r="EL714" s="242"/>
      <c r="EM714" s="242"/>
      <c r="EN714" s="242"/>
      <c r="EO714" s="242"/>
      <c r="EP714" s="242"/>
      <c r="EQ714" s="242"/>
      <c r="ER714" s="242"/>
      <c r="ES714" s="242"/>
      <c r="ET714" s="242"/>
      <c r="EU714" s="242"/>
      <c r="EV714" s="242"/>
      <c r="EW714" s="242"/>
      <c r="EX714" s="242"/>
      <c r="EY714" s="242"/>
      <c r="EZ714" s="242"/>
      <c r="FA714" s="242"/>
      <c r="FB714" s="242"/>
      <c r="FC714" s="242"/>
      <c r="FD714" s="242"/>
      <c r="FE714" s="242"/>
      <c r="FF714" s="242"/>
      <c r="FG714" s="242"/>
      <c r="FH714" s="242"/>
      <c r="FI714" s="242"/>
      <c r="FJ714" s="242"/>
      <c r="FK714" s="242"/>
      <c r="FL714" s="242"/>
      <c r="FM714" s="242"/>
      <c r="FN714" s="242"/>
      <c r="FO714" s="242"/>
      <c r="FP714" s="242"/>
      <c r="FQ714" s="242"/>
      <c r="FR714" s="242"/>
      <c r="FS714" s="242"/>
      <c r="FT714" s="242"/>
      <c r="FU714" s="242"/>
      <c r="FV714" s="242"/>
      <c r="FW714" s="242"/>
      <c r="FX714" s="242"/>
      <c r="FY714" s="242"/>
      <c r="FZ714" s="242"/>
      <c r="GA714" s="242"/>
      <c r="GB714" s="242"/>
      <c r="GC714" s="242"/>
      <c r="GD714" s="242"/>
      <c r="GE714" s="242"/>
      <c r="GF714" s="242"/>
      <c r="GG714" s="242"/>
      <c r="GH714" s="242"/>
      <c r="GI714" s="242"/>
      <c r="GJ714" s="242"/>
      <c r="GK714" s="242"/>
      <c r="GL714" s="242"/>
      <c r="GM714" s="242"/>
      <c r="GN714" s="242"/>
      <c r="GO714" s="242"/>
      <c r="GP714" s="242"/>
      <c r="GQ714" s="242"/>
      <c r="GR714" s="242"/>
      <c r="GS714" s="242"/>
      <c r="GT714" s="242"/>
      <c r="GU714" s="242"/>
      <c r="GV714" s="242"/>
      <c r="GW714" s="242"/>
      <c r="GX714" s="242"/>
      <c r="GY714" s="242"/>
      <c r="GZ714" s="242"/>
      <c r="HA714" s="242"/>
      <c r="HB714" s="242"/>
      <c r="HC714" s="242"/>
      <c r="HD714" s="242"/>
      <c r="HE714" s="242"/>
      <c r="HF714" s="242"/>
      <c r="HG714" s="242"/>
      <c r="HH714" s="242"/>
      <c r="HI714" s="242"/>
      <c r="HJ714" s="242"/>
      <c r="HK714" s="242"/>
      <c r="HL714" s="242"/>
      <c r="HM714" s="242"/>
      <c r="HN714" s="242"/>
      <c r="HO714" s="242"/>
      <c r="HP714" s="242"/>
      <c r="HQ714" s="242"/>
      <c r="HR714" s="242"/>
      <c r="HS714" s="242"/>
      <c r="HT714" s="242"/>
      <c r="HU714" s="242"/>
      <c r="HV714" s="242"/>
      <c r="HW714" s="242"/>
      <c r="HX714" s="242"/>
      <c r="HY714" s="242"/>
      <c r="HZ714" s="242"/>
      <c r="IA714" s="242"/>
      <c r="IB714" s="242"/>
      <c r="IC714" s="242"/>
      <c r="ID714" s="242"/>
      <c r="IE714" s="242"/>
      <c r="IF714" s="242"/>
      <c r="IG714" s="242"/>
      <c r="IH714" s="242"/>
      <c r="II714" s="242"/>
      <c r="IJ714" s="242"/>
      <c r="IK714" s="242"/>
      <c r="IL714" s="242"/>
      <c r="IM714" s="242"/>
      <c r="IN714" s="242"/>
      <c r="IO714" s="242"/>
      <c r="IP714" s="242"/>
      <c r="IQ714" s="242"/>
      <c r="IR714" s="242"/>
      <c r="IS714" s="242"/>
      <c r="IT714" s="242"/>
      <c r="IU714" s="242"/>
      <c r="IV714" s="242"/>
      <c r="IW714" s="242"/>
      <c r="IX714" s="242"/>
      <c r="IY714" s="242"/>
      <c r="IZ714" s="242"/>
      <c r="JA714" s="242"/>
      <c r="JB714" s="242"/>
      <c r="JC714" s="242"/>
      <c r="JD714" s="242"/>
      <c r="JE714" s="242"/>
      <c r="JF714" s="242"/>
      <c r="JG714" s="242"/>
      <c r="JH714" s="242"/>
      <c r="JI714" s="242"/>
      <c r="JJ714" s="242"/>
      <c r="JK714" s="242"/>
      <c r="JL714" s="242"/>
      <c r="JM714" s="242"/>
      <c r="JN714" s="242"/>
      <c r="JO714" s="242"/>
      <c r="JP714" s="242"/>
      <c r="JQ714" s="242"/>
      <c r="JR714" s="242"/>
      <c r="JS714" s="242"/>
      <c r="JT714" s="242"/>
      <c r="JU714" s="242"/>
      <c r="JV714" s="242"/>
      <c r="JW714" s="242"/>
      <c r="JX714" s="242"/>
      <c r="JY714" s="242"/>
      <c r="JZ714" s="242"/>
      <c r="KA714" s="242"/>
      <c r="KB714" s="242"/>
      <c r="KC714" s="242"/>
      <c r="KD714" s="242"/>
      <c r="KE714" s="242"/>
      <c r="KF714" s="242"/>
      <c r="KG714" s="242"/>
      <c r="KH714" s="242"/>
      <c r="KI714" s="242"/>
      <c r="KJ714" s="242"/>
      <c r="KK714" s="242"/>
      <c r="KL714" s="242"/>
      <c r="KM714" s="242"/>
      <c r="KN714" s="242"/>
      <c r="KO714" s="242"/>
      <c r="KP714" s="242"/>
      <c r="KQ714" s="242"/>
      <c r="KR714" s="242"/>
      <c r="KS714" s="242"/>
      <c r="KT714" s="242"/>
      <c r="KU714" s="242"/>
      <c r="KV714" s="242"/>
      <c r="KW714" s="242"/>
      <c r="KX714" s="242"/>
      <c r="KY714" s="242"/>
      <c r="KZ714" s="242"/>
      <c r="LA714" s="242"/>
      <c r="LB714" s="242"/>
      <c r="LC714" s="242"/>
      <c r="LD714" s="242"/>
      <c r="LE714" s="242"/>
      <c r="LF714" s="242"/>
      <c r="LG714" s="242"/>
      <c r="LH714" s="242"/>
      <c r="LI714" s="242"/>
      <c r="LJ714" s="242"/>
      <c r="LK714" s="242"/>
      <c r="LL714" s="242"/>
      <c r="LM714" s="242"/>
      <c r="LN714" s="242"/>
      <c r="LO714" s="242"/>
      <c r="LP714" s="242"/>
      <c r="LQ714" s="242"/>
      <c r="LR714" s="242"/>
      <c r="LS714" s="242"/>
      <c r="LT714" s="242"/>
      <c r="LU714" s="242"/>
      <c r="LV714" s="242"/>
      <c r="LW714" s="242"/>
      <c r="LX714" s="242"/>
      <c r="LY714" s="242"/>
      <c r="LZ714" s="242"/>
      <c r="MA714" s="242"/>
      <c r="MB714" s="242"/>
      <c r="MC714" s="242"/>
      <c r="MD714" s="242"/>
      <c r="ME714" s="242"/>
      <c r="MF714" s="242"/>
      <c r="MG714" s="242"/>
      <c r="MH714" s="242"/>
      <c r="MI714" s="242"/>
      <c r="MJ714" s="242"/>
      <c r="MK714" s="242"/>
      <c r="ML714" s="242"/>
      <c r="MM714" s="242"/>
      <c r="MN714" s="242"/>
      <c r="MO714" s="242"/>
      <c r="MP714" s="242"/>
      <c r="MQ714" s="242"/>
      <c r="MR714" s="242"/>
      <c r="MS714" s="242"/>
      <c r="MT714" s="242"/>
      <c r="MU714" s="242"/>
      <c r="MV714" s="242"/>
      <c r="MW714" s="242"/>
      <c r="MX714" s="242"/>
      <c r="MY714" s="242"/>
      <c r="MZ714" s="242"/>
      <c r="NA714" s="242"/>
      <c r="NB714" s="242"/>
      <c r="NC714" s="242"/>
      <c r="ND714" s="242"/>
      <c r="NE714" s="242"/>
      <c r="NF714" s="242"/>
      <c r="NG714" s="242"/>
      <c r="NH714" s="242"/>
      <c r="NI714" s="242"/>
      <c r="NJ714" s="242"/>
      <c r="NK714" s="242"/>
      <c r="NL714" s="242"/>
      <c r="NM714" s="242"/>
      <c r="NN714" s="242"/>
      <c r="NO714" s="242"/>
      <c r="NP714" s="242"/>
      <c r="NQ714" s="242"/>
      <c r="NR714" s="242"/>
      <c r="NS714" s="242"/>
      <c r="NT714" s="242"/>
    </row>
    <row r="715" spans="10:384" s="34" customFormat="1" ht="15.75" x14ac:dyDescent="0.25">
      <c r="J715" s="24"/>
      <c r="L715" s="35"/>
      <c r="M715" s="24"/>
      <c r="O715" s="35"/>
      <c r="P715" s="36"/>
      <c r="Q715" s="35"/>
      <c r="R715" s="35"/>
      <c r="S715" s="37"/>
      <c r="T715" s="24"/>
      <c r="U715" s="35"/>
      <c r="V715" s="37"/>
      <c r="W715" s="24"/>
      <c r="X715" s="35"/>
      <c r="Y715" s="37"/>
      <c r="Z715" s="35"/>
      <c r="AA715" s="35"/>
      <c r="AB715" s="37"/>
      <c r="AC715" s="37"/>
      <c r="AD715" s="35"/>
      <c r="AF715" s="242"/>
      <c r="AG715" s="242"/>
      <c r="AH715" s="242"/>
      <c r="AI715" s="242"/>
      <c r="AJ715" s="242"/>
      <c r="AK715" s="242"/>
      <c r="AL715" s="242"/>
      <c r="AM715" s="242"/>
      <c r="AN715" s="242"/>
      <c r="AO715" s="242"/>
      <c r="AP715" s="242"/>
      <c r="AQ715" s="242"/>
      <c r="AR715" s="242"/>
      <c r="AS715" s="242"/>
      <c r="AT715" s="242"/>
      <c r="AU715" s="242"/>
      <c r="AV715" s="242"/>
      <c r="AW715" s="242"/>
      <c r="AX715" s="242"/>
      <c r="AY715" s="242"/>
      <c r="AZ715" s="242"/>
      <c r="BA715" s="242"/>
      <c r="BB715" s="242"/>
      <c r="BC715" s="242"/>
      <c r="BD715" s="242"/>
      <c r="BE715" s="242"/>
      <c r="BF715" s="242"/>
      <c r="BG715" s="242"/>
      <c r="BH715" s="242"/>
      <c r="BI715" s="242"/>
      <c r="BJ715" s="242"/>
      <c r="BK715" s="242"/>
      <c r="BL715" s="242"/>
      <c r="BM715" s="242"/>
      <c r="BN715" s="242"/>
      <c r="BO715" s="242"/>
      <c r="BP715" s="242"/>
      <c r="BQ715" s="242"/>
      <c r="BR715" s="242"/>
      <c r="BS715" s="242"/>
      <c r="BT715" s="242"/>
      <c r="BU715" s="242"/>
      <c r="BV715" s="242"/>
      <c r="BW715" s="242"/>
      <c r="BX715" s="242"/>
      <c r="BY715" s="242"/>
      <c r="BZ715" s="242"/>
      <c r="CA715" s="242"/>
      <c r="CB715" s="242"/>
      <c r="CC715" s="242"/>
      <c r="CD715" s="242"/>
      <c r="CE715" s="242"/>
      <c r="CF715" s="242"/>
      <c r="CG715" s="242"/>
      <c r="CH715" s="242"/>
      <c r="CI715" s="242"/>
      <c r="CJ715" s="242"/>
      <c r="CK715" s="242"/>
      <c r="CL715" s="242"/>
      <c r="CM715" s="242"/>
      <c r="CN715" s="242"/>
      <c r="CO715" s="242"/>
      <c r="CP715" s="242"/>
      <c r="CQ715" s="242"/>
      <c r="CR715" s="242"/>
      <c r="CS715" s="242"/>
      <c r="CT715" s="242"/>
      <c r="CU715" s="242"/>
      <c r="CV715" s="242"/>
      <c r="CW715" s="242"/>
      <c r="CX715" s="242"/>
      <c r="CY715" s="242"/>
      <c r="CZ715" s="242"/>
      <c r="DA715" s="242"/>
      <c r="DB715" s="242"/>
      <c r="DC715" s="242"/>
      <c r="DD715" s="242"/>
      <c r="DE715" s="242"/>
      <c r="DF715" s="242"/>
      <c r="DG715" s="242"/>
      <c r="DH715" s="242"/>
      <c r="DI715" s="242"/>
      <c r="DJ715" s="242"/>
      <c r="DK715" s="242"/>
      <c r="DL715" s="242"/>
      <c r="DM715" s="242"/>
      <c r="DN715" s="242"/>
      <c r="DO715" s="242"/>
      <c r="DP715" s="242"/>
      <c r="DQ715" s="242"/>
      <c r="DR715" s="242"/>
      <c r="DS715" s="242"/>
      <c r="DT715" s="242"/>
      <c r="DU715" s="242"/>
      <c r="DV715" s="242"/>
      <c r="DW715" s="242"/>
      <c r="DX715" s="242"/>
      <c r="DY715" s="242"/>
      <c r="DZ715" s="242"/>
      <c r="EA715" s="242"/>
      <c r="EB715" s="242"/>
      <c r="EC715" s="242"/>
      <c r="ED715" s="242"/>
      <c r="EE715" s="242"/>
      <c r="EF715" s="242"/>
      <c r="EG715" s="242"/>
      <c r="EH715" s="242"/>
      <c r="EI715" s="242"/>
      <c r="EJ715" s="242"/>
      <c r="EK715" s="242"/>
      <c r="EL715" s="242"/>
      <c r="EM715" s="242"/>
      <c r="EN715" s="242"/>
      <c r="EO715" s="242"/>
      <c r="EP715" s="242"/>
      <c r="EQ715" s="242"/>
      <c r="ER715" s="242"/>
      <c r="ES715" s="242"/>
      <c r="ET715" s="242"/>
      <c r="EU715" s="242"/>
      <c r="EV715" s="242"/>
      <c r="EW715" s="242"/>
      <c r="EX715" s="242"/>
      <c r="EY715" s="242"/>
      <c r="EZ715" s="242"/>
      <c r="FA715" s="242"/>
      <c r="FB715" s="242"/>
      <c r="FC715" s="242"/>
      <c r="FD715" s="242"/>
      <c r="FE715" s="242"/>
      <c r="FF715" s="242"/>
      <c r="FG715" s="242"/>
      <c r="FH715" s="242"/>
      <c r="FI715" s="242"/>
      <c r="FJ715" s="242"/>
      <c r="FK715" s="242"/>
      <c r="FL715" s="242"/>
      <c r="FM715" s="242"/>
      <c r="FN715" s="242"/>
      <c r="FO715" s="242"/>
      <c r="FP715" s="242"/>
      <c r="FQ715" s="242"/>
      <c r="FR715" s="242"/>
      <c r="FS715" s="242"/>
      <c r="FT715" s="242"/>
      <c r="FU715" s="242"/>
      <c r="FV715" s="242"/>
      <c r="FW715" s="242"/>
      <c r="FX715" s="242"/>
      <c r="FY715" s="242"/>
      <c r="FZ715" s="242"/>
      <c r="GA715" s="242"/>
      <c r="GB715" s="242"/>
      <c r="GC715" s="242"/>
      <c r="GD715" s="242"/>
      <c r="GE715" s="242"/>
      <c r="GF715" s="242"/>
      <c r="GG715" s="242"/>
      <c r="GH715" s="242"/>
      <c r="GI715" s="242"/>
      <c r="GJ715" s="242"/>
      <c r="GK715" s="242"/>
      <c r="GL715" s="242"/>
      <c r="GM715" s="242"/>
      <c r="GN715" s="242"/>
      <c r="GO715" s="242"/>
      <c r="GP715" s="242"/>
      <c r="GQ715" s="242"/>
      <c r="GR715" s="242"/>
      <c r="GS715" s="242"/>
      <c r="GT715" s="242"/>
      <c r="GU715" s="242"/>
      <c r="GV715" s="242"/>
      <c r="GW715" s="242"/>
      <c r="GX715" s="242"/>
      <c r="GY715" s="242"/>
      <c r="GZ715" s="242"/>
      <c r="HA715" s="242"/>
      <c r="HB715" s="242"/>
      <c r="HC715" s="242"/>
      <c r="HD715" s="242"/>
      <c r="HE715" s="242"/>
      <c r="HF715" s="242"/>
      <c r="HG715" s="242"/>
      <c r="HH715" s="242"/>
      <c r="HI715" s="242"/>
      <c r="HJ715" s="242"/>
      <c r="HK715" s="242"/>
      <c r="HL715" s="242"/>
      <c r="HM715" s="242"/>
      <c r="HN715" s="242"/>
      <c r="HO715" s="242"/>
      <c r="HP715" s="242"/>
      <c r="HQ715" s="242"/>
      <c r="HR715" s="242"/>
      <c r="HS715" s="242"/>
      <c r="HT715" s="242"/>
      <c r="HU715" s="242"/>
      <c r="HV715" s="242"/>
      <c r="HW715" s="242"/>
      <c r="HX715" s="242"/>
      <c r="HY715" s="242"/>
      <c r="HZ715" s="242"/>
      <c r="IA715" s="242"/>
      <c r="IB715" s="242"/>
      <c r="IC715" s="242"/>
      <c r="ID715" s="242"/>
      <c r="IE715" s="242"/>
      <c r="IF715" s="242"/>
      <c r="IG715" s="242"/>
      <c r="IH715" s="242"/>
      <c r="II715" s="242"/>
      <c r="IJ715" s="242"/>
      <c r="IK715" s="242"/>
      <c r="IL715" s="242"/>
      <c r="IM715" s="242"/>
      <c r="IN715" s="242"/>
      <c r="IO715" s="242"/>
      <c r="IP715" s="242"/>
      <c r="IQ715" s="242"/>
      <c r="IR715" s="242"/>
      <c r="IS715" s="242"/>
      <c r="IT715" s="242"/>
      <c r="IU715" s="242"/>
      <c r="IV715" s="242"/>
      <c r="IW715" s="242"/>
      <c r="IX715" s="242"/>
      <c r="IY715" s="242"/>
      <c r="IZ715" s="242"/>
      <c r="JA715" s="242"/>
      <c r="JB715" s="242"/>
      <c r="JC715" s="242"/>
      <c r="JD715" s="242"/>
      <c r="JE715" s="242"/>
      <c r="JF715" s="242"/>
      <c r="JG715" s="242"/>
      <c r="JH715" s="242"/>
      <c r="JI715" s="242"/>
      <c r="JJ715" s="242"/>
      <c r="JK715" s="242"/>
      <c r="JL715" s="242"/>
      <c r="JM715" s="242"/>
      <c r="JN715" s="242"/>
      <c r="JO715" s="242"/>
      <c r="JP715" s="242"/>
      <c r="JQ715" s="242"/>
      <c r="JR715" s="242"/>
      <c r="JS715" s="242"/>
      <c r="JT715" s="242"/>
      <c r="JU715" s="242"/>
      <c r="JV715" s="242"/>
      <c r="JW715" s="242"/>
      <c r="JX715" s="242"/>
      <c r="JY715" s="242"/>
      <c r="JZ715" s="242"/>
      <c r="KA715" s="242"/>
      <c r="KB715" s="242"/>
      <c r="KC715" s="242"/>
      <c r="KD715" s="242"/>
      <c r="KE715" s="242"/>
      <c r="KF715" s="242"/>
      <c r="KG715" s="242"/>
      <c r="KH715" s="242"/>
      <c r="KI715" s="242"/>
      <c r="KJ715" s="242"/>
      <c r="KK715" s="242"/>
      <c r="KL715" s="242"/>
      <c r="KM715" s="242"/>
      <c r="KN715" s="242"/>
      <c r="KO715" s="242"/>
      <c r="KP715" s="242"/>
      <c r="KQ715" s="242"/>
      <c r="KR715" s="242"/>
      <c r="KS715" s="242"/>
      <c r="KT715" s="242"/>
      <c r="KU715" s="242"/>
      <c r="KV715" s="242"/>
      <c r="KW715" s="242"/>
      <c r="KX715" s="242"/>
      <c r="KY715" s="242"/>
      <c r="KZ715" s="242"/>
      <c r="LA715" s="242"/>
      <c r="LB715" s="242"/>
      <c r="LC715" s="242"/>
      <c r="LD715" s="242"/>
      <c r="LE715" s="242"/>
      <c r="LF715" s="242"/>
      <c r="LG715" s="242"/>
      <c r="LH715" s="242"/>
      <c r="LI715" s="242"/>
      <c r="LJ715" s="242"/>
      <c r="LK715" s="242"/>
      <c r="LL715" s="242"/>
      <c r="LM715" s="242"/>
      <c r="LN715" s="242"/>
      <c r="LO715" s="242"/>
      <c r="LP715" s="242"/>
      <c r="LQ715" s="242"/>
      <c r="LR715" s="242"/>
      <c r="LS715" s="242"/>
      <c r="LT715" s="242"/>
      <c r="LU715" s="242"/>
      <c r="LV715" s="242"/>
      <c r="LW715" s="242"/>
      <c r="LX715" s="242"/>
      <c r="LY715" s="242"/>
      <c r="LZ715" s="242"/>
      <c r="MA715" s="242"/>
      <c r="MB715" s="242"/>
      <c r="MC715" s="242"/>
      <c r="MD715" s="242"/>
      <c r="ME715" s="242"/>
      <c r="MF715" s="242"/>
      <c r="MG715" s="242"/>
      <c r="MH715" s="242"/>
      <c r="MI715" s="242"/>
      <c r="MJ715" s="242"/>
      <c r="MK715" s="242"/>
      <c r="ML715" s="242"/>
      <c r="MM715" s="242"/>
      <c r="MN715" s="242"/>
      <c r="MO715" s="242"/>
      <c r="MP715" s="242"/>
      <c r="MQ715" s="242"/>
      <c r="MR715" s="242"/>
      <c r="MS715" s="242"/>
      <c r="MT715" s="242"/>
      <c r="MU715" s="242"/>
      <c r="MV715" s="242"/>
      <c r="MW715" s="242"/>
      <c r="MX715" s="242"/>
      <c r="MY715" s="242"/>
      <c r="MZ715" s="242"/>
      <c r="NA715" s="242"/>
      <c r="NB715" s="242"/>
      <c r="NC715" s="242"/>
      <c r="ND715" s="242"/>
      <c r="NE715" s="242"/>
      <c r="NF715" s="242"/>
      <c r="NG715" s="242"/>
      <c r="NH715" s="242"/>
      <c r="NI715" s="242"/>
      <c r="NJ715" s="242"/>
      <c r="NK715" s="242"/>
      <c r="NL715" s="242"/>
      <c r="NM715" s="242"/>
      <c r="NN715" s="242"/>
      <c r="NO715" s="242"/>
      <c r="NP715" s="242"/>
      <c r="NQ715" s="242"/>
      <c r="NR715" s="242"/>
      <c r="NS715" s="242"/>
      <c r="NT715" s="242"/>
    </row>
    <row r="716" spans="10:384" s="34" customFormat="1" ht="15.75" x14ac:dyDescent="0.25">
      <c r="J716" s="24"/>
      <c r="L716" s="35"/>
      <c r="M716" s="24"/>
      <c r="O716" s="35"/>
      <c r="P716" s="36"/>
      <c r="Q716" s="35"/>
      <c r="R716" s="35"/>
      <c r="S716" s="37"/>
      <c r="T716" s="24"/>
      <c r="U716" s="35"/>
      <c r="V716" s="37"/>
      <c r="W716" s="24"/>
      <c r="X716" s="35"/>
      <c r="Y716" s="37"/>
      <c r="Z716" s="35"/>
      <c r="AA716" s="35"/>
      <c r="AB716" s="37"/>
      <c r="AC716" s="37"/>
      <c r="AD716" s="35"/>
      <c r="AF716" s="242"/>
      <c r="AG716" s="242"/>
      <c r="AH716" s="242"/>
      <c r="AI716" s="242"/>
      <c r="AJ716" s="242"/>
      <c r="AK716" s="242"/>
      <c r="AL716" s="242"/>
      <c r="AM716" s="242"/>
      <c r="AN716" s="242"/>
      <c r="AO716" s="242"/>
      <c r="AP716" s="242"/>
      <c r="AQ716" s="242"/>
      <c r="AR716" s="242"/>
      <c r="AS716" s="242"/>
      <c r="AT716" s="242"/>
      <c r="AU716" s="242"/>
      <c r="AV716" s="242"/>
      <c r="AW716" s="242"/>
      <c r="AX716" s="242"/>
      <c r="AY716" s="242"/>
      <c r="AZ716" s="242"/>
      <c r="BA716" s="242"/>
      <c r="BB716" s="242"/>
      <c r="BC716" s="242"/>
      <c r="BD716" s="242"/>
      <c r="BE716" s="242"/>
      <c r="BF716" s="242"/>
      <c r="BG716" s="242"/>
      <c r="BH716" s="242"/>
      <c r="BI716" s="242"/>
      <c r="BJ716" s="242"/>
      <c r="BK716" s="242"/>
      <c r="BL716" s="242"/>
      <c r="BM716" s="242"/>
      <c r="BN716" s="242"/>
      <c r="BO716" s="242"/>
      <c r="BP716" s="242"/>
      <c r="BQ716" s="242"/>
      <c r="BR716" s="242"/>
      <c r="BS716" s="242"/>
      <c r="BT716" s="242"/>
      <c r="BU716" s="242"/>
      <c r="BV716" s="242"/>
      <c r="BW716" s="242"/>
      <c r="BX716" s="242"/>
      <c r="BY716" s="242"/>
      <c r="BZ716" s="242"/>
      <c r="CA716" s="242"/>
      <c r="CB716" s="242"/>
      <c r="CC716" s="242"/>
      <c r="CD716" s="242"/>
      <c r="CE716" s="242"/>
      <c r="CF716" s="242"/>
      <c r="CG716" s="242"/>
      <c r="CH716" s="242"/>
      <c r="CI716" s="242"/>
      <c r="CJ716" s="242"/>
      <c r="CK716" s="242"/>
      <c r="CL716" s="242"/>
      <c r="CM716" s="242"/>
      <c r="CN716" s="242"/>
      <c r="CO716" s="242"/>
      <c r="CP716" s="242"/>
      <c r="CQ716" s="242"/>
      <c r="CR716" s="242"/>
      <c r="CS716" s="242"/>
      <c r="CT716" s="242"/>
      <c r="CU716" s="242"/>
      <c r="CV716" s="242"/>
      <c r="CW716" s="242"/>
      <c r="CX716" s="242"/>
      <c r="CY716" s="242"/>
      <c r="CZ716" s="242"/>
      <c r="DA716" s="242"/>
      <c r="DB716" s="242"/>
      <c r="DC716" s="242"/>
      <c r="DD716" s="242"/>
      <c r="DE716" s="242"/>
      <c r="DF716" s="242"/>
      <c r="DG716" s="242"/>
      <c r="DH716" s="242"/>
      <c r="DI716" s="242"/>
      <c r="DJ716" s="242"/>
      <c r="DK716" s="242"/>
      <c r="DL716" s="242"/>
      <c r="DM716" s="242"/>
      <c r="DN716" s="242"/>
      <c r="DO716" s="242"/>
      <c r="DP716" s="242"/>
      <c r="DQ716" s="242"/>
      <c r="DR716" s="242"/>
      <c r="DS716" s="242"/>
      <c r="DT716" s="242"/>
      <c r="DU716" s="242"/>
      <c r="DV716" s="242"/>
      <c r="DW716" s="242"/>
      <c r="DX716" s="242"/>
      <c r="DY716" s="242"/>
      <c r="DZ716" s="242"/>
      <c r="EA716" s="242"/>
      <c r="EB716" s="242"/>
      <c r="EC716" s="242"/>
      <c r="ED716" s="242"/>
      <c r="EE716" s="242"/>
      <c r="EF716" s="242"/>
      <c r="EG716" s="242"/>
      <c r="EH716" s="242"/>
      <c r="EI716" s="242"/>
      <c r="EJ716" s="242"/>
      <c r="EK716" s="242"/>
      <c r="EL716" s="242"/>
      <c r="EM716" s="242"/>
      <c r="EN716" s="242"/>
      <c r="EO716" s="242"/>
      <c r="EP716" s="242"/>
      <c r="EQ716" s="242"/>
      <c r="ER716" s="242"/>
      <c r="ES716" s="242"/>
      <c r="ET716" s="242"/>
      <c r="EU716" s="242"/>
      <c r="EV716" s="242"/>
      <c r="EW716" s="242"/>
      <c r="EX716" s="242"/>
      <c r="EY716" s="242"/>
      <c r="EZ716" s="242"/>
      <c r="FA716" s="242"/>
      <c r="FB716" s="242"/>
      <c r="FC716" s="242"/>
      <c r="FD716" s="242"/>
      <c r="FE716" s="242"/>
      <c r="FF716" s="242"/>
      <c r="FG716" s="242"/>
      <c r="FH716" s="242"/>
      <c r="FI716" s="242"/>
      <c r="FJ716" s="242"/>
      <c r="FK716" s="242"/>
      <c r="FL716" s="242"/>
      <c r="FM716" s="242"/>
      <c r="FN716" s="242"/>
      <c r="FO716" s="242"/>
      <c r="FP716" s="242"/>
      <c r="FQ716" s="242"/>
      <c r="FR716" s="242"/>
      <c r="FS716" s="242"/>
      <c r="FT716" s="242"/>
      <c r="FU716" s="242"/>
      <c r="FV716" s="242"/>
      <c r="FW716" s="242"/>
      <c r="FX716" s="242"/>
      <c r="FY716" s="242"/>
      <c r="FZ716" s="242"/>
      <c r="GA716" s="242"/>
      <c r="GB716" s="242"/>
      <c r="GC716" s="242"/>
      <c r="GD716" s="242"/>
      <c r="GE716" s="242"/>
      <c r="GF716" s="242"/>
      <c r="GG716" s="242"/>
      <c r="GH716" s="242"/>
      <c r="GI716" s="242"/>
      <c r="GJ716" s="242"/>
      <c r="GK716" s="242"/>
      <c r="GL716" s="242"/>
      <c r="GM716" s="242"/>
      <c r="GN716" s="242"/>
      <c r="GO716" s="242"/>
      <c r="GP716" s="242"/>
      <c r="GQ716" s="242"/>
      <c r="GR716" s="242"/>
      <c r="GS716" s="242"/>
      <c r="GT716" s="242"/>
      <c r="GU716" s="242"/>
      <c r="GV716" s="242"/>
      <c r="GW716" s="242"/>
      <c r="GX716" s="242"/>
      <c r="GY716" s="242"/>
      <c r="GZ716" s="242"/>
      <c r="HA716" s="242"/>
      <c r="HB716" s="242"/>
      <c r="HC716" s="242"/>
      <c r="HD716" s="242"/>
      <c r="HE716" s="242"/>
      <c r="HF716" s="242"/>
      <c r="HG716" s="242"/>
      <c r="HH716" s="242"/>
      <c r="HI716" s="242"/>
      <c r="HJ716" s="242"/>
      <c r="HK716" s="242"/>
      <c r="HL716" s="242"/>
      <c r="HM716" s="242"/>
      <c r="HN716" s="242"/>
      <c r="HO716" s="242"/>
      <c r="HP716" s="242"/>
      <c r="HQ716" s="242"/>
      <c r="HR716" s="242"/>
      <c r="HS716" s="242"/>
      <c r="HT716" s="242"/>
      <c r="HU716" s="242"/>
      <c r="HV716" s="242"/>
      <c r="HW716" s="242"/>
      <c r="HX716" s="242"/>
      <c r="HY716" s="242"/>
      <c r="HZ716" s="242"/>
      <c r="IA716" s="242"/>
      <c r="IB716" s="242"/>
      <c r="IC716" s="242"/>
      <c r="ID716" s="242"/>
      <c r="IE716" s="242"/>
      <c r="IF716" s="242"/>
      <c r="IG716" s="242"/>
      <c r="IH716" s="242"/>
      <c r="II716" s="242"/>
      <c r="IJ716" s="242"/>
      <c r="IK716" s="242"/>
      <c r="IL716" s="242"/>
      <c r="IM716" s="242"/>
      <c r="IN716" s="242"/>
      <c r="IO716" s="242"/>
      <c r="IP716" s="242"/>
      <c r="IQ716" s="242"/>
      <c r="IR716" s="242"/>
      <c r="IS716" s="242"/>
      <c r="IT716" s="242"/>
      <c r="IU716" s="242"/>
      <c r="IV716" s="242"/>
      <c r="IW716" s="242"/>
      <c r="IX716" s="242"/>
      <c r="IY716" s="242"/>
      <c r="IZ716" s="242"/>
      <c r="JA716" s="242"/>
      <c r="JB716" s="242"/>
      <c r="JC716" s="242"/>
      <c r="JD716" s="242"/>
      <c r="JE716" s="242"/>
      <c r="JF716" s="242"/>
      <c r="JG716" s="242"/>
      <c r="JH716" s="242"/>
      <c r="JI716" s="242"/>
      <c r="JJ716" s="242"/>
      <c r="JK716" s="242"/>
      <c r="JL716" s="242"/>
      <c r="JM716" s="242"/>
      <c r="JN716" s="242"/>
      <c r="JO716" s="242"/>
      <c r="JP716" s="242"/>
      <c r="JQ716" s="242"/>
      <c r="JR716" s="242"/>
      <c r="JS716" s="242"/>
      <c r="JT716" s="242"/>
      <c r="JU716" s="242"/>
      <c r="JV716" s="242"/>
      <c r="JW716" s="242"/>
      <c r="JX716" s="242"/>
      <c r="JY716" s="242"/>
      <c r="JZ716" s="242"/>
      <c r="KA716" s="242"/>
      <c r="KB716" s="242"/>
      <c r="KC716" s="242"/>
      <c r="KD716" s="242"/>
      <c r="KE716" s="242"/>
      <c r="KF716" s="242"/>
      <c r="KG716" s="242"/>
      <c r="KH716" s="242"/>
      <c r="KI716" s="242"/>
      <c r="KJ716" s="242"/>
      <c r="KK716" s="242"/>
      <c r="KL716" s="242"/>
      <c r="KM716" s="242"/>
      <c r="KN716" s="242"/>
      <c r="KO716" s="242"/>
      <c r="KP716" s="242"/>
      <c r="KQ716" s="242"/>
      <c r="KR716" s="242"/>
      <c r="KS716" s="242"/>
      <c r="KT716" s="242"/>
      <c r="KU716" s="242"/>
      <c r="KV716" s="242"/>
      <c r="KW716" s="242"/>
      <c r="KX716" s="242"/>
      <c r="KY716" s="242"/>
      <c r="KZ716" s="242"/>
      <c r="LA716" s="242"/>
      <c r="LB716" s="242"/>
      <c r="LC716" s="242"/>
      <c r="LD716" s="242"/>
      <c r="LE716" s="242"/>
      <c r="LF716" s="242"/>
      <c r="LG716" s="242"/>
      <c r="LH716" s="242"/>
      <c r="LI716" s="242"/>
      <c r="LJ716" s="242"/>
      <c r="LK716" s="242"/>
      <c r="LL716" s="242"/>
      <c r="LM716" s="242"/>
      <c r="LN716" s="242"/>
      <c r="LO716" s="242"/>
      <c r="LP716" s="242"/>
      <c r="LQ716" s="242"/>
      <c r="LR716" s="242"/>
      <c r="LS716" s="242"/>
      <c r="LT716" s="242"/>
      <c r="LU716" s="242"/>
      <c r="LV716" s="242"/>
      <c r="LW716" s="242"/>
      <c r="LX716" s="242"/>
      <c r="LY716" s="242"/>
      <c r="LZ716" s="242"/>
      <c r="MA716" s="242"/>
      <c r="MB716" s="242"/>
      <c r="MC716" s="242"/>
      <c r="MD716" s="242"/>
      <c r="ME716" s="242"/>
      <c r="MF716" s="242"/>
      <c r="MG716" s="242"/>
      <c r="MH716" s="242"/>
      <c r="MI716" s="242"/>
      <c r="MJ716" s="242"/>
      <c r="MK716" s="242"/>
      <c r="ML716" s="242"/>
      <c r="MM716" s="242"/>
      <c r="MN716" s="242"/>
      <c r="MO716" s="242"/>
      <c r="MP716" s="242"/>
      <c r="MQ716" s="242"/>
      <c r="MR716" s="242"/>
      <c r="MS716" s="242"/>
      <c r="MT716" s="242"/>
      <c r="MU716" s="242"/>
      <c r="MV716" s="242"/>
      <c r="MW716" s="242"/>
      <c r="MX716" s="242"/>
      <c r="MY716" s="242"/>
      <c r="MZ716" s="242"/>
      <c r="NA716" s="242"/>
      <c r="NB716" s="242"/>
      <c r="NC716" s="242"/>
      <c r="ND716" s="242"/>
      <c r="NE716" s="242"/>
      <c r="NF716" s="242"/>
      <c r="NG716" s="242"/>
      <c r="NH716" s="242"/>
      <c r="NI716" s="242"/>
      <c r="NJ716" s="242"/>
      <c r="NK716" s="242"/>
      <c r="NL716" s="242"/>
      <c r="NM716" s="242"/>
      <c r="NN716" s="242"/>
      <c r="NO716" s="242"/>
      <c r="NP716" s="242"/>
      <c r="NQ716" s="242"/>
      <c r="NR716" s="242"/>
      <c r="NS716" s="242"/>
      <c r="NT716" s="242"/>
    </row>
    <row r="717" spans="10:384" s="34" customFormat="1" ht="15.75" x14ac:dyDescent="0.25">
      <c r="J717" s="24"/>
      <c r="L717" s="35"/>
      <c r="M717" s="24"/>
      <c r="O717" s="35"/>
      <c r="P717" s="36"/>
      <c r="Q717" s="35"/>
      <c r="R717" s="35"/>
      <c r="S717" s="37"/>
      <c r="T717" s="24"/>
      <c r="U717" s="35"/>
      <c r="V717" s="37"/>
      <c r="W717" s="24"/>
      <c r="X717" s="35"/>
      <c r="Y717" s="37"/>
      <c r="Z717" s="35"/>
      <c r="AA717" s="35"/>
      <c r="AB717" s="37"/>
      <c r="AC717" s="37"/>
      <c r="AD717" s="35"/>
      <c r="AF717" s="242"/>
      <c r="AG717" s="242"/>
      <c r="AH717" s="242"/>
      <c r="AI717" s="242"/>
      <c r="AJ717" s="242"/>
      <c r="AK717" s="242"/>
      <c r="AL717" s="242"/>
      <c r="AM717" s="242"/>
      <c r="AN717" s="242"/>
      <c r="AO717" s="242"/>
      <c r="AP717" s="242"/>
      <c r="AQ717" s="242"/>
      <c r="AR717" s="242"/>
      <c r="AS717" s="242"/>
      <c r="AT717" s="242"/>
      <c r="AU717" s="242"/>
      <c r="AV717" s="242"/>
      <c r="AW717" s="242"/>
      <c r="AX717" s="242"/>
      <c r="AY717" s="242"/>
      <c r="AZ717" s="242"/>
      <c r="BA717" s="242"/>
      <c r="BB717" s="242"/>
      <c r="BC717" s="242"/>
      <c r="BD717" s="242"/>
      <c r="BE717" s="242"/>
      <c r="BF717" s="242"/>
      <c r="BG717" s="242"/>
      <c r="BH717" s="242"/>
      <c r="BI717" s="242"/>
      <c r="BJ717" s="242"/>
      <c r="BK717" s="242"/>
      <c r="BL717" s="242"/>
      <c r="BM717" s="242"/>
      <c r="BN717" s="242"/>
      <c r="BO717" s="242"/>
      <c r="BP717" s="242"/>
      <c r="BQ717" s="242"/>
      <c r="BR717" s="242"/>
      <c r="BS717" s="242"/>
      <c r="BT717" s="242"/>
      <c r="BU717" s="242"/>
      <c r="BV717" s="242"/>
      <c r="BW717" s="242"/>
      <c r="BX717" s="242"/>
      <c r="BY717" s="242"/>
      <c r="BZ717" s="242"/>
      <c r="CA717" s="242"/>
      <c r="CB717" s="242"/>
      <c r="CC717" s="242"/>
      <c r="CD717" s="242"/>
      <c r="CE717" s="242"/>
      <c r="CF717" s="242"/>
      <c r="CG717" s="242"/>
      <c r="CH717" s="242"/>
      <c r="CI717" s="242"/>
      <c r="CJ717" s="242"/>
      <c r="CK717" s="242"/>
      <c r="CL717" s="242"/>
      <c r="CM717" s="242"/>
      <c r="CN717" s="242"/>
      <c r="CO717" s="242"/>
      <c r="CP717" s="242"/>
      <c r="CQ717" s="242"/>
      <c r="CR717" s="242"/>
      <c r="CS717" s="242"/>
      <c r="CT717" s="242"/>
      <c r="CU717" s="242"/>
      <c r="CV717" s="242"/>
      <c r="CW717" s="242"/>
      <c r="CX717" s="242"/>
      <c r="CY717" s="242"/>
      <c r="CZ717" s="242"/>
      <c r="DA717" s="242"/>
      <c r="DB717" s="242"/>
      <c r="DC717" s="242"/>
      <c r="DD717" s="242"/>
      <c r="DE717" s="242"/>
      <c r="DF717" s="242"/>
      <c r="DG717" s="242"/>
      <c r="DH717" s="242"/>
      <c r="DI717" s="242"/>
      <c r="DJ717" s="242"/>
      <c r="DK717" s="242"/>
      <c r="DL717" s="242"/>
      <c r="DM717" s="242"/>
      <c r="DN717" s="242"/>
      <c r="DO717" s="242"/>
      <c r="DP717" s="242"/>
      <c r="DQ717" s="242"/>
      <c r="DR717" s="242"/>
      <c r="DS717" s="242"/>
      <c r="DT717" s="242"/>
      <c r="DU717" s="242"/>
      <c r="DV717" s="242"/>
      <c r="DW717" s="242"/>
      <c r="DX717" s="242"/>
      <c r="DY717" s="242"/>
      <c r="DZ717" s="242"/>
      <c r="EA717" s="242"/>
      <c r="EB717" s="242"/>
      <c r="EC717" s="242"/>
      <c r="ED717" s="242"/>
      <c r="EE717" s="242"/>
      <c r="EF717" s="242"/>
      <c r="EG717" s="242"/>
      <c r="EH717" s="242"/>
      <c r="EI717" s="242"/>
      <c r="EJ717" s="242"/>
      <c r="EK717" s="242"/>
      <c r="EL717" s="242"/>
      <c r="EM717" s="242"/>
      <c r="EN717" s="242"/>
      <c r="EO717" s="242"/>
      <c r="EP717" s="242"/>
      <c r="EQ717" s="242"/>
      <c r="ER717" s="242"/>
      <c r="ES717" s="242"/>
      <c r="ET717" s="242"/>
      <c r="EU717" s="242"/>
      <c r="EV717" s="242"/>
      <c r="EW717" s="242"/>
      <c r="EX717" s="242"/>
      <c r="EY717" s="242"/>
      <c r="EZ717" s="242"/>
      <c r="FA717" s="242"/>
      <c r="FB717" s="242"/>
      <c r="FC717" s="242"/>
      <c r="FD717" s="242"/>
      <c r="FE717" s="242"/>
      <c r="FF717" s="242"/>
      <c r="FG717" s="242"/>
      <c r="FH717" s="242"/>
      <c r="FI717" s="242"/>
      <c r="FJ717" s="242"/>
      <c r="FK717" s="242"/>
      <c r="FL717" s="242"/>
      <c r="FM717" s="242"/>
      <c r="FN717" s="242"/>
      <c r="FO717" s="242"/>
      <c r="FP717" s="242"/>
      <c r="FQ717" s="242"/>
      <c r="FR717" s="242"/>
      <c r="FS717" s="242"/>
      <c r="FT717" s="242"/>
      <c r="FU717" s="242"/>
      <c r="FV717" s="242"/>
      <c r="FW717" s="242"/>
      <c r="FX717" s="242"/>
      <c r="FY717" s="242"/>
      <c r="FZ717" s="242"/>
      <c r="GA717" s="242"/>
      <c r="GB717" s="242"/>
      <c r="GC717" s="242"/>
      <c r="GD717" s="242"/>
      <c r="GE717" s="242"/>
      <c r="GF717" s="242"/>
      <c r="GG717" s="242"/>
      <c r="GH717" s="242"/>
      <c r="GI717" s="242"/>
      <c r="GJ717" s="242"/>
      <c r="GK717" s="242"/>
      <c r="GL717" s="242"/>
      <c r="GM717" s="242"/>
      <c r="GN717" s="242"/>
      <c r="GO717" s="242"/>
      <c r="GP717" s="242"/>
      <c r="GQ717" s="242"/>
      <c r="GR717" s="242"/>
      <c r="GS717" s="242"/>
      <c r="GT717" s="242"/>
      <c r="GU717" s="242"/>
      <c r="GV717" s="242"/>
      <c r="GW717" s="242"/>
      <c r="GX717" s="242"/>
      <c r="GY717" s="242"/>
      <c r="GZ717" s="242"/>
      <c r="HA717" s="242"/>
      <c r="HB717" s="242"/>
      <c r="HC717" s="242"/>
      <c r="HD717" s="242"/>
      <c r="HE717" s="242"/>
      <c r="HF717" s="242"/>
      <c r="HG717" s="242"/>
      <c r="HH717" s="242"/>
      <c r="HI717" s="242"/>
      <c r="HJ717" s="242"/>
      <c r="HK717" s="242"/>
      <c r="HL717" s="242"/>
      <c r="HM717" s="242"/>
      <c r="HN717" s="242"/>
      <c r="HO717" s="242"/>
      <c r="HP717" s="242"/>
      <c r="HQ717" s="242"/>
      <c r="HR717" s="242"/>
      <c r="HS717" s="242"/>
      <c r="HT717" s="242"/>
      <c r="HU717" s="242"/>
      <c r="HV717" s="242"/>
      <c r="HW717" s="242"/>
      <c r="HX717" s="242"/>
      <c r="HY717" s="242"/>
      <c r="HZ717" s="242"/>
      <c r="IA717" s="242"/>
      <c r="IB717" s="242"/>
      <c r="IC717" s="242"/>
      <c r="ID717" s="242"/>
      <c r="IE717" s="242"/>
      <c r="IF717" s="242"/>
      <c r="IG717" s="242"/>
      <c r="IH717" s="242"/>
      <c r="II717" s="242"/>
      <c r="IJ717" s="242"/>
      <c r="IK717" s="242"/>
      <c r="IL717" s="242"/>
      <c r="IM717" s="242"/>
      <c r="IN717" s="242"/>
      <c r="IO717" s="242"/>
      <c r="IP717" s="242"/>
      <c r="IQ717" s="242"/>
      <c r="IR717" s="242"/>
      <c r="IS717" s="242"/>
      <c r="IT717" s="242"/>
      <c r="IU717" s="242"/>
      <c r="IV717" s="242"/>
      <c r="IW717" s="242"/>
      <c r="IX717" s="242"/>
      <c r="IY717" s="242"/>
      <c r="IZ717" s="242"/>
      <c r="JA717" s="242"/>
      <c r="JB717" s="242"/>
      <c r="JC717" s="242"/>
      <c r="JD717" s="242"/>
      <c r="JE717" s="242"/>
      <c r="JF717" s="242"/>
      <c r="JG717" s="242"/>
      <c r="JH717" s="242"/>
      <c r="JI717" s="242"/>
      <c r="JJ717" s="242"/>
      <c r="JK717" s="242"/>
      <c r="JL717" s="242"/>
      <c r="JM717" s="242"/>
      <c r="JN717" s="242"/>
      <c r="JO717" s="242"/>
      <c r="JP717" s="242"/>
      <c r="JQ717" s="242"/>
      <c r="JR717" s="242"/>
      <c r="JS717" s="242"/>
      <c r="JT717" s="242"/>
      <c r="JU717" s="242"/>
      <c r="JV717" s="242"/>
      <c r="JW717" s="242"/>
      <c r="JX717" s="242"/>
      <c r="JY717" s="242"/>
      <c r="JZ717" s="242"/>
      <c r="KA717" s="242"/>
      <c r="KB717" s="242"/>
      <c r="KC717" s="242"/>
      <c r="KD717" s="242"/>
      <c r="KE717" s="242"/>
      <c r="KF717" s="242"/>
      <c r="KG717" s="242"/>
      <c r="KH717" s="242"/>
      <c r="KI717" s="242"/>
      <c r="KJ717" s="242"/>
      <c r="KK717" s="242"/>
      <c r="KL717" s="242"/>
      <c r="KM717" s="242"/>
      <c r="KN717" s="242"/>
      <c r="KO717" s="242"/>
      <c r="KP717" s="242"/>
      <c r="KQ717" s="242"/>
      <c r="KR717" s="242"/>
      <c r="KS717" s="242"/>
      <c r="KT717" s="242"/>
      <c r="KU717" s="242"/>
      <c r="KV717" s="242"/>
      <c r="KW717" s="242"/>
      <c r="KX717" s="242"/>
      <c r="KY717" s="242"/>
      <c r="KZ717" s="242"/>
      <c r="LA717" s="242"/>
      <c r="LB717" s="242"/>
      <c r="LC717" s="242"/>
      <c r="LD717" s="242"/>
      <c r="LE717" s="242"/>
      <c r="LF717" s="242"/>
      <c r="LG717" s="242"/>
      <c r="LH717" s="242"/>
      <c r="LI717" s="242"/>
      <c r="LJ717" s="242"/>
      <c r="LK717" s="242"/>
      <c r="LL717" s="242"/>
      <c r="LM717" s="242"/>
      <c r="LN717" s="242"/>
      <c r="LO717" s="242"/>
      <c r="LP717" s="242"/>
      <c r="LQ717" s="242"/>
      <c r="LR717" s="242"/>
      <c r="LS717" s="242"/>
      <c r="LT717" s="242"/>
      <c r="LU717" s="242"/>
      <c r="LV717" s="242"/>
      <c r="LW717" s="242"/>
      <c r="LX717" s="242"/>
      <c r="LY717" s="242"/>
      <c r="LZ717" s="242"/>
      <c r="MA717" s="242"/>
      <c r="MB717" s="242"/>
      <c r="MC717" s="242"/>
      <c r="MD717" s="242"/>
      <c r="ME717" s="242"/>
      <c r="MF717" s="242"/>
      <c r="MG717" s="242"/>
      <c r="MH717" s="242"/>
      <c r="MI717" s="242"/>
      <c r="MJ717" s="242"/>
      <c r="MK717" s="242"/>
      <c r="ML717" s="242"/>
      <c r="MM717" s="242"/>
      <c r="MN717" s="242"/>
      <c r="MO717" s="242"/>
      <c r="MP717" s="242"/>
      <c r="MQ717" s="242"/>
      <c r="MR717" s="242"/>
      <c r="MS717" s="242"/>
      <c r="MT717" s="242"/>
      <c r="MU717" s="242"/>
      <c r="MV717" s="242"/>
      <c r="MW717" s="242"/>
      <c r="MX717" s="242"/>
      <c r="MY717" s="242"/>
      <c r="MZ717" s="242"/>
      <c r="NA717" s="242"/>
      <c r="NB717" s="242"/>
      <c r="NC717" s="242"/>
      <c r="ND717" s="242"/>
      <c r="NE717" s="242"/>
      <c r="NF717" s="242"/>
      <c r="NG717" s="242"/>
      <c r="NH717" s="242"/>
      <c r="NI717" s="242"/>
      <c r="NJ717" s="242"/>
      <c r="NK717" s="242"/>
      <c r="NL717" s="242"/>
      <c r="NM717" s="242"/>
      <c r="NN717" s="242"/>
      <c r="NO717" s="242"/>
      <c r="NP717" s="242"/>
      <c r="NQ717" s="242"/>
      <c r="NR717" s="242"/>
      <c r="NS717" s="242"/>
      <c r="NT717" s="242"/>
    </row>
    <row r="718" spans="10:384" s="34" customFormat="1" ht="15.75" x14ac:dyDescent="0.25">
      <c r="J718" s="24"/>
      <c r="L718" s="35"/>
      <c r="M718" s="24"/>
      <c r="O718" s="35"/>
      <c r="P718" s="36"/>
      <c r="Q718" s="35"/>
      <c r="R718" s="35"/>
      <c r="S718" s="37"/>
      <c r="T718" s="24"/>
      <c r="U718" s="35"/>
      <c r="V718" s="37"/>
      <c r="W718" s="24"/>
      <c r="X718" s="35"/>
      <c r="Y718" s="37"/>
      <c r="Z718" s="35"/>
      <c r="AA718" s="35"/>
      <c r="AB718" s="37"/>
      <c r="AC718" s="37"/>
      <c r="AD718" s="35"/>
      <c r="AF718" s="242"/>
      <c r="AG718" s="242"/>
      <c r="AH718" s="242"/>
      <c r="AI718" s="242"/>
      <c r="AJ718" s="242"/>
      <c r="AK718" s="242"/>
      <c r="AL718" s="242"/>
      <c r="AM718" s="242"/>
      <c r="AN718" s="242"/>
      <c r="AO718" s="242"/>
      <c r="AP718" s="242"/>
      <c r="AQ718" s="242"/>
      <c r="AR718" s="242"/>
      <c r="AS718" s="242"/>
      <c r="AT718" s="242"/>
      <c r="AU718" s="242"/>
      <c r="AV718" s="242"/>
      <c r="AW718" s="242"/>
      <c r="AX718" s="242"/>
      <c r="AY718" s="242"/>
      <c r="AZ718" s="242"/>
      <c r="BA718" s="242"/>
      <c r="BB718" s="242"/>
      <c r="BC718" s="242"/>
      <c r="BD718" s="242"/>
      <c r="BE718" s="242"/>
      <c r="BF718" s="242"/>
      <c r="BG718" s="242"/>
      <c r="BH718" s="242"/>
      <c r="BI718" s="242"/>
      <c r="BJ718" s="242"/>
      <c r="BK718" s="242"/>
      <c r="BL718" s="242"/>
      <c r="BM718" s="242"/>
      <c r="BN718" s="242"/>
      <c r="BO718" s="242"/>
      <c r="BP718" s="242"/>
      <c r="BQ718" s="242"/>
      <c r="BR718" s="242"/>
      <c r="BS718" s="242"/>
      <c r="BT718" s="242"/>
      <c r="BU718" s="242"/>
      <c r="BV718" s="242"/>
      <c r="BW718" s="242"/>
      <c r="BX718" s="242"/>
      <c r="BY718" s="242"/>
      <c r="BZ718" s="242"/>
      <c r="CA718" s="242"/>
      <c r="CB718" s="242"/>
      <c r="CC718" s="242"/>
      <c r="CD718" s="242"/>
      <c r="CE718" s="242"/>
      <c r="CF718" s="242"/>
      <c r="CG718" s="242"/>
      <c r="CH718" s="242"/>
      <c r="CI718" s="242"/>
      <c r="CJ718" s="242"/>
      <c r="CK718" s="242"/>
      <c r="CL718" s="242"/>
      <c r="CM718" s="242"/>
      <c r="CN718" s="242"/>
      <c r="CO718" s="242"/>
      <c r="CP718" s="242"/>
      <c r="CQ718" s="242"/>
      <c r="CR718" s="242"/>
      <c r="CS718" s="242"/>
      <c r="CT718" s="242"/>
      <c r="CU718" s="242"/>
      <c r="CV718" s="242"/>
      <c r="CW718" s="242"/>
      <c r="CX718" s="242"/>
      <c r="CY718" s="242"/>
      <c r="CZ718" s="242"/>
      <c r="DA718" s="242"/>
      <c r="DB718" s="242"/>
      <c r="DC718" s="242"/>
      <c r="DD718" s="242"/>
      <c r="DE718" s="242"/>
      <c r="DF718" s="242"/>
      <c r="DG718" s="242"/>
      <c r="DH718" s="242"/>
      <c r="DI718" s="242"/>
      <c r="DJ718" s="242"/>
      <c r="DK718" s="242"/>
      <c r="DL718" s="242"/>
      <c r="DM718" s="242"/>
      <c r="DN718" s="242"/>
      <c r="DO718" s="242"/>
      <c r="DP718" s="242"/>
      <c r="DQ718" s="242"/>
      <c r="DR718" s="242"/>
      <c r="DS718" s="242"/>
      <c r="DT718" s="242"/>
      <c r="DU718" s="242"/>
      <c r="DV718" s="242"/>
      <c r="DW718" s="242"/>
      <c r="DX718" s="242"/>
      <c r="DY718" s="242"/>
      <c r="DZ718" s="242"/>
      <c r="EA718" s="242"/>
      <c r="EB718" s="242"/>
      <c r="EC718" s="242"/>
      <c r="ED718" s="242"/>
      <c r="EE718" s="242"/>
      <c r="EF718" s="242"/>
      <c r="EG718" s="242"/>
      <c r="EH718" s="242"/>
      <c r="EI718" s="242"/>
      <c r="EJ718" s="242"/>
      <c r="EK718" s="242"/>
      <c r="EL718" s="242"/>
      <c r="EM718" s="242"/>
      <c r="EN718" s="242"/>
      <c r="EO718" s="242"/>
      <c r="EP718" s="242"/>
      <c r="EQ718" s="242"/>
      <c r="ER718" s="242"/>
      <c r="ES718" s="242"/>
      <c r="ET718" s="242"/>
      <c r="EU718" s="242"/>
      <c r="EV718" s="242"/>
      <c r="EW718" s="242"/>
      <c r="EX718" s="242"/>
      <c r="EY718" s="242"/>
      <c r="EZ718" s="242"/>
      <c r="FA718" s="242"/>
      <c r="FB718" s="242"/>
      <c r="FC718" s="242"/>
      <c r="FD718" s="242"/>
      <c r="FE718" s="242"/>
      <c r="FF718" s="242"/>
      <c r="FG718" s="242"/>
      <c r="FH718" s="242"/>
      <c r="FI718" s="242"/>
      <c r="FJ718" s="242"/>
      <c r="FK718" s="242"/>
      <c r="FL718" s="242"/>
      <c r="FM718" s="242"/>
      <c r="FN718" s="242"/>
      <c r="FO718" s="242"/>
      <c r="FP718" s="242"/>
      <c r="FQ718" s="242"/>
      <c r="FR718" s="242"/>
      <c r="FS718" s="242"/>
      <c r="FT718" s="242"/>
      <c r="FU718" s="242"/>
      <c r="FV718" s="242"/>
      <c r="FW718" s="242"/>
      <c r="FX718" s="242"/>
      <c r="FY718" s="242"/>
      <c r="FZ718" s="242"/>
      <c r="GA718" s="242"/>
      <c r="GB718" s="242"/>
      <c r="GC718" s="242"/>
      <c r="GD718" s="242"/>
      <c r="GE718" s="242"/>
      <c r="GF718" s="242"/>
      <c r="GG718" s="242"/>
      <c r="GH718" s="242"/>
      <c r="GI718" s="242"/>
      <c r="GJ718" s="242"/>
      <c r="GK718" s="242"/>
      <c r="GL718" s="242"/>
      <c r="GM718" s="242"/>
      <c r="GN718" s="242"/>
      <c r="GO718" s="242"/>
      <c r="GP718" s="242"/>
      <c r="GQ718" s="242"/>
      <c r="GR718" s="242"/>
      <c r="GS718" s="242"/>
      <c r="GT718" s="242"/>
      <c r="GU718" s="242"/>
      <c r="GV718" s="242"/>
      <c r="GW718" s="242"/>
      <c r="GX718" s="242"/>
      <c r="GY718" s="242"/>
      <c r="GZ718" s="242"/>
      <c r="HA718" s="242"/>
      <c r="HB718" s="242"/>
      <c r="HC718" s="242"/>
      <c r="HD718" s="242"/>
      <c r="HE718" s="242"/>
      <c r="HF718" s="242"/>
      <c r="HG718" s="242"/>
      <c r="HH718" s="242"/>
      <c r="HI718" s="242"/>
      <c r="HJ718" s="242"/>
      <c r="HK718" s="242"/>
      <c r="HL718" s="242"/>
      <c r="HM718" s="242"/>
      <c r="HN718" s="242"/>
      <c r="HO718" s="242"/>
      <c r="HP718" s="242"/>
      <c r="HQ718" s="242"/>
      <c r="HR718" s="242"/>
      <c r="HS718" s="242"/>
      <c r="HT718" s="242"/>
      <c r="HU718" s="242"/>
      <c r="HV718" s="242"/>
      <c r="HW718" s="242"/>
      <c r="HX718" s="242"/>
      <c r="HY718" s="242"/>
      <c r="HZ718" s="242"/>
      <c r="IA718" s="242"/>
      <c r="IB718" s="242"/>
      <c r="IC718" s="242"/>
      <c r="ID718" s="242"/>
      <c r="IE718" s="242"/>
      <c r="IF718" s="242"/>
      <c r="IG718" s="242"/>
      <c r="IH718" s="242"/>
      <c r="II718" s="242"/>
      <c r="IJ718" s="242"/>
      <c r="IK718" s="242"/>
      <c r="IL718" s="242"/>
      <c r="IM718" s="242"/>
      <c r="IN718" s="242"/>
      <c r="IO718" s="242"/>
      <c r="IP718" s="242"/>
      <c r="IQ718" s="242"/>
      <c r="IR718" s="242"/>
      <c r="IS718" s="242"/>
      <c r="IT718" s="242"/>
      <c r="IU718" s="242"/>
      <c r="IV718" s="242"/>
      <c r="IW718" s="242"/>
      <c r="IX718" s="242"/>
      <c r="IY718" s="242"/>
      <c r="IZ718" s="242"/>
      <c r="JA718" s="242"/>
      <c r="JB718" s="242"/>
      <c r="JC718" s="242"/>
      <c r="JD718" s="242"/>
      <c r="JE718" s="242"/>
      <c r="JF718" s="242"/>
      <c r="JG718" s="242"/>
      <c r="JH718" s="242"/>
      <c r="JI718" s="242"/>
      <c r="JJ718" s="242"/>
      <c r="JK718" s="242"/>
      <c r="JL718" s="242"/>
      <c r="JM718" s="242"/>
      <c r="JN718" s="242"/>
      <c r="JO718" s="242"/>
      <c r="JP718" s="242"/>
      <c r="JQ718" s="242"/>
      <c r="JR718" s="242"/>
      <c r="JS718" s="242"/>
      <c r="JT718" s="242"/>
      <c r="JU718" s="242"/>
      <c r="JV718" s="242"/>
      <c r="JW718" s="242"/>
      <c r="JX718" s="242"/>
      <c r="JY718" s="242"/>
      <c r="JZ718" s="242"/>
      <c r="KA718" s="242"/>
      <c r="KB718" s="242"/>
      <c r="KC718" s="242"/>
      <c r="KD718" s="242"/>
      <c r="KE718" s="242"/>
      <c r="KF718" s="242"/>
      <c r="KG718" s="242"/>
      <c r="KH718" s="242"/>
      <c r="KI718" s="242"/>
      <c r="KJ718" s="242"/>
      <c r="KK718" s="242"/>
      <c r="KL718" s="242"/>
      <c r="KM718" s="242"/>
      <c r="KN718" s="242"/>
      <c r="KO718" s="242"/>
      <c r="KP718" s="242"/>
      <c r="KQ718" s="242"/>
      <c r="KR718" s="242"/>
      <c r="KS718" s="242"/>
      <c r="KT718" s="242"/>
      <c r="KU718" s="242"/>
      <c r="KV718" s="242"/>
      <c r="KW718" s="242"/>
      <c r="KX718" s="242"/>
      <c r="KY718" s="242"/>
      <c r="KZ718" s="242"/>
      <c r="LA718" s="242"/>
      <c r="LB718" s="242"/>
      <c r="LC718" s="242"/>
      <c r="LD718" s="242"/>
      <c r="LE718" s="242"/>
      <c r="LF718" s="242"/>
      <c r="LG718" s="242"/>
      <c r="LH718" s="242"/>
      <c r="LI718" s="242"/>
      <c r="LJ718" s="242"/>
      <c r="LK718" s="242"/>
      <c r="LL718" s="242"/>
      <c r="LM718" s="242"/>
      <c r="LN718" s="242"/>
      <c r="LO718" s="242"/>
      <c r="LP718" s="242"/>
      <c r="LQ718" s="242"/>
      <c r="LR718" s="242"/>
      <c r="LS718" s="242"/>
      <c r="LT718" s="242"/>
      <c r="LU718" s="242"/>
      <c r="LV718" s="242"/>
      <c r="LW718" s="242"/>
      <c r="LX718" s="242"/>
      <c r="LY718" s="242"/>
      <c r="LZ718" s="242"/>
      <c r="MA718" s="242"/>
      <c r="MB718" s="242"/>
      <c r="MC718" s="242"/>
      <c r="MD718" s="242"/>
      <c r="ME718" s="242"/>
      <c r="MF718" s="242"/>
      <c r="MG718" s="242"/>
      <c r="MH718" s="242"/>
      <c r="MI718" s="242"/>
      <c r="MJ718" s="242"/>
      <c r="MK718" s="242"/>
      <c r="ML718" s="242"/>
      <c r="MM718" s="242"/>
      <c r="MN718" s="242"/>
      <c r="MO718" s="242"/>
      <c r="MP718" s="242"/>
      <c r="MQ718" s="242"/>
      <c r="MR718" s="242"/>
      <c r="MS718" s="242"/>
      <c r="MT718" s="242"/>
      <c r="MU718" s="242"/>
      <c r="MV718" s="242"/>
      <c r="MW718" s="242"/>
      <c r="MX718" s="242"/>
      <c r="MY718" s="242"/>
      <c r="MZ718" s="242"/>
      <c r="NA718" s="242"/>
      <c r="NB718" s="242"/>
      <c r="NC718" s="242"/>
      <c r="ND718" s="242"/>
      <c r="NE718" s="242"/>
      <c r="NF718" s="242"/>
      <c r="NG718" s="242"/>
      <c r="NH718" s="242"/>
      <c r="NI718" s="242"/>
      <c r="NJ718" s="242"/>
      <c r="NK718" s="242"/>
      <c r="NL718" s="242"/>
      <c r="NM718" s="242"/>
      <c r="NN718" s="242"/>
      <c r="NO718" s="242"/>
      <c r="NP718" s="242"/>
      <c r="NQ718" s="242"/>
      <c r="NR718" s="242"/>
      <c r="NS718" s="242"/>
      <c r="NT718" s="242"/>
    </row>
    <row r="719" spans="10:384" s="34" customFormat="1" ht="15.75" x14ac:dyDescent="0.25">
      <c r="J719" s="24"/>
      <c r="L719" s="35"/>
      <c r="M719" s="24"/>
      <c r="O719" s="35"/>
      <c r="P719" s="36"/>
      <c r="Q719" s="35"/>
      <c r="R719" s="35"/>
      <c r="S719" s="37"/>
      <c r="T719" s="24"/>
      <c r="U719" s="35"/>
      <c r="V719" s="37"/>
      <c r="W719" s="24"/>
      <c r="X719" s="35"/>
      <c r="Y719" s="37"/>
      <c r="Z719" s="35"/>
      <c r="AA719" s="35"/>
      <c r="AB719" s="37"/>
      <c r="AC719" s="37"/>
      <c r="AD719" s="35"/>
      <c r="AF719" s="242"/>
      <c r="AG719" s="242"/>
      <c r="AH719" s="242"/>
      <c r="AI719" s="242"/>
      <c r="AJ719" s="242"/>
      <c r="AK719" s="242"/>
      <c r="AL719" s="242"/>
      <c r="AM719" s="242"/>
      <c r="AN719" s="242"/>
      <c r="AO719" s="242"/>
      <c r="AP719" s="242"/>
      <c r="AQ719" s="242"/>
      <c r="AR719" s="242"/>
      <c r="AS719" s="242"/>
      <c r="AT719" s="242"/>
      <c r="AU719" s="242"/>
      <c r="AV719" s="242"/>
      <c r="AW719" s="242"/>
      <c r="AX719" s="242"/>
      <c r="AY719" s="242"/>
      <c r="AZ719" s="242"/>
      <c r="BA719" s="242"/>
      <c r="BB719" s="242"/>
      <c r="BC719" s="242"/>
      <c r="BD719" s="242"/>
      <c r="BE719" s="242"/>
      <c r="BF719" s="242"/>
      <c r="BG719" s="242"/>
      <c r="BH719" s="242"/>
      <c r="BI719" s="242"/>
      <c r="BJ719" s="242"/>
      <c r="BK719" s="242"/>
      <c r="BL719" s="242"/>
      <c r="BM719" s="242"/>
      <c r="BN719" s="242"/>
      <c r="BO719" s="242"/>
      <c r="BP719" s="242"/>
      <c r="BQ719" s="242"/>
      <c r="BR719" s="242"/>
      <c r="BS719" s="242"/>
      <c r="BT719" s="242"/>
      <c r="BU719" s="242"/>
      <c r="BV719" s="242"/>
      <c r="BW719" s="242"/>
      <c r="BX719" s="242"/>
      <c r="BY719" s="242"/>
      <c r="BZ719" s="242"/>
      <c r="CA719" s="242"/>
      <c r="CB719" s="242"/>
      <c r="CC719" s="242"/>
      <c r="CD719" s="242"/>
      <c r="CE719" s="242"/>
      <c r="CF719" s="242"/>
      <c r="CG719" s="242"/>
      <c r="CH719" s="242"/>
      <c r="CI719" s="242"/>
      <c r="CJ719" s="242"/>
      <c r="CK719" s="242"/>
      <c r="CL719" s="242"/>
      <c r="CM719" s="242"/>
      <c r="CN719" s="242"/>
      <c r="CO719" s="242"/>
      <c r="CP719" s="242"/>
      <c r="CQ719" s="242"/>
      <c r="CR719" s="242"/>
      <c r="CS719" s="242"/>
      <c r="CT719" s="242"/>
      <c r="CU719" s="242"/>
      <c r="CV719" s="242"/>
      <c r="CW719" s="242"/>
      <c r="CX719" s="242"/>
      <c r="CY719" s="242"/>
      <c r="CZ719" s="242"/>
      <c r="DA719" s="242"/>
      <c r="DB719" s="242"/>
      <c r="DC719" s="242"/>
      <c r="DD719" s="242"/>
      <c r="DE719" s="242"/>
      <c r="DF719" s="242"/>
      <c r="DG719" s="242"/>
      <c r="DH719" s="242"/>
      <c r="DI719" s="242"/>
      <c r="DJ719" s="242"/>
      <c r="DK719" s="242"/>
      <c r="DL719" s="242"/>
      <c r="DM719" s="242"/>
      <c r="DN719" s="242"/>
      <c r="DO719" s="242"/>
      <c r="DP719" s="242"/>
      <c r="DQ719" s="242"/>
      <c r="DR719" s="242"/>
      <c r="DS719" s="242"/>
      <c r="DT719" s="242"/>
      <c r="DU719" s="242"/>
      <c r="DV719" s="242"/>
      <c r="DW719" s="242"/>
      <c r="DX719" s="242"/>
      <c r="DY719" s="242"/>
      <c r="DZ719" s="242"/>
      <c r="EA719" s="242"/>
      <c r="EB719" s="242"/>
      <c r="EC719" s="242"/>
      <c r="ED719" s="242"/>
      <c r="EE719" s="242"/>
      <c r="EF719" s="242"/>
      <c r="EG719" s="242"/>
      <c r="EH719" s="242"/>
      <c r="EI719" s="242"/>
      <c r="EJ719" s="242"/>
      <c r="EK719" s="242"/>
      <c r="EL719" s="242"/>
      <c r="EM719" s="242"/>
      <c r="EN719" s="242"/>
      <c r="EO719" s="242"/>
      <c r="EP719" s="242"/>
      <c r="EQ719" s="242"/>
      <c r="ER719" s="242"/>
      <c r="ES719" s="242"/>
      <c r="ET719" s="242"/>
      <c r="EU719" s="242"/>
      <c r="EV719" s="242"/>
      <c r="EW719" s="242"/>
      <c r="EX719" s="242"/>
      <c r="EY719" s="242"/>
      <c r="EZ719" s="242"/>
      <c r="FA719" s="242"/>
      <c r="FB719" s="242"/>
      <c r="FC719" s="242"/>
      <c r="FD719" s="242"/>
      <c r="FE719" s="242"/>
      <c r="FF719" s="242"/>
      <c r="FG719" s="242"/>
      <c r="FH719" s="242"/>
      <c r="FI719" s="242"/>
      <c r="FJ719" s="242"/>
      <c r="FK719" s="242"/>
      <c r="FL719" s="242"/>
      <c r="FM719" s="242"/>
      <c r="FN719" s="242"/>
      <c r="FO719" s="242"/>
      <c r="FP719" s="242"/>
      <c r="FQ719" s="242"/>
      <c r="FR719" s="242"/>
      <c r="FS719" s="242"/>
      <c r="FT719" s="242"/>
      <c r="FU719" s="242"/>
      <c r="FV719" s="242"/>
      <c r="FW719" s="242"/>
      <c r="FX719" s="242"/>
      <c r="FY719" s="242"/>
      <c r="FZ719" s="242"/>
      <c r="GA719" s="242"/>
      <c r="GB719" s="242"/>
      <c r="GC719" s="242"/>
      <c r="GD719" s="242"/>
      <c r="GE719" s="242"/>
      <c r="GF719" s="242"/>
      <c r="GG719" s="242"/>
      <c r="GH719" s="242"/>
      <c r="GI719" s="242"/>
      <c r="GJ719" s="242"/>
      <c r="GK719" s="242"/>
      <c r="GL719" s="242"/>
      <c r="GM719" s="242"/>
      <c r="GN719" s="242"/>
      <c r="GO719" s="242"/>
      <c r="GP719" s="242"/>
      <c r="GQ719" s="242"/>
      <c r="GR719" s="242"/>
      <c r="GS719" s="242"/>
      <c r="GT719" s="242"/>
      <c r="GU719" s="242"/>
      <c r="GV719" s="242"/>
      <c r="GW719" s="242"/>
      <c r="GX719" s="242"/>
      <c r="GY719" s="242"/>
      <c r="GZ719" s="242"/>
      <c r="HA719" s="242"/>
      <c r="HB719" s="242"/>
      <c r="HC719" s="242"/>
      <c r="HD719" s="242"/>
      <c r="HE719" s="242"/>
      <c r="HF719" s="242"/>
      <c r="HG719" s="242"/>
      <c r="HH719" s="242"/>
      <c r="HI719" s="242"/>
      <c r="HJ719" s="242"/>
      <c r="HK719" s="242"/>
      <c r="HL719" s="242"/>
      <c r="HM719" s="242"/>
      <c r="HN719" s="242"/>
      <c r="HO719" s="242"/>
      <c r="HP719" s="242"/>
      <c r="HQ719" s="242"/>
      <c r="HR719" s="242"/>
      <c r="HS719" s="242"/>
      <c r="HT719" s="242"/>
      <c r="HU719" s="242"/>
      <c r="HV719" s="242"/>
      <c r="HW719" s="242"/>
      <c r="HX719" s="242"/>
      <c r="HY719" s="242"/>
      <c r="HZ719" s="242"/>
      <c r="IA719" s="242"/>
      <c r="IB719" s="242"/>
      <c r="IC719" s="242"/>
      <c r="ID719" s="242"/>
      <c r="IE719" s="242"/>
      <c r="IF719" s="242"/>
      <c r="IG719" s="242"/>
      <c r="IH719" s="242"/>
      <c r="II719" s="242"/>
      <c r="IJ719" s="242"/>
      <c r="IK719" s="242"/>
      <c r="IL719" s="242"/>
      <c r="IM719" s="242"/>
      <c r="IN719" s="242"/>
      <c r="IO719" s="242"/>
      <c r="IP719" s="242"/>
      <c r="IQ719" s="242"/>
      <c r="IR719" s="242"/>
      <c r="IS719" s="242"/>
      <c r="IT719" s="242"/>
      <c r="IU719" s="242"/>
      <c r="IV719" s="242"/>
      <c r="IW719" s="242"/>
      <c r="IX719" s="242"/>
      <c r="IY719" s="242"/>
      <c r="IZ719" s="242"/>
      <c r="JA719" s="242"/>
      <c r="JB719" s="242"/>
      <c r="JC719" s="242"/>
      <c r="JD719" s="242"/>
      <c r="JE719" s="242"/>
      <c r="JF719" s="242"/>
      <c r="JG719" s="242"/>
      <c r="JH719" s="242"/>
      <c r="JI719" s="242"/>
      <c r="JJ719" s="242"/>
      <c r="JK719" s="242"/>
      <c r="JL719" s="242"/>
      <c r="JM719" s="242"/>
      <c r="JN719" s="242"/>
      <c r="JO719" s="242"/>
      <c r="JP719" s="242"/>
      <c r="JQ719" s="242"/>
      <c r="JR719" s="242"/>
      <c r="JS719" s="242"/>
      <c r="JT719" s="242"/>
      <c r="JU719" s="242"/>
      <c r="JV719" s="242"/>
      <c r="JW719" s="242"/>
      <c r="JX719" s="242"/>
      <c r="JY719" s="242"/>
      <c r="JZ719" s="242"/>
      <c r="KA719" s="242"/>
      <c r="KB719" s="242"/>
      <c r="KC719" s="242"/>
      <c r="KD719" s="242"/>
      <c r="KE719" s="242"/>
      <c r="KF719" s="242"/>
      <c r="KG719" s="242"/>
      <c r="KH719" s="242"/>
      <c r="KI719" s="242"/>
      <c r="KJ719" s="242"/>
      <c r="KK719" s="242"/>
      <c r="KL719" s="242"/>
      <c r="KM719" s="242"/>
      <c r="KN719" s="242"/>
      <c r="KO719" s="242"/>
      <c r="KP719" s="242"/>
      <c r="KQ719" s="242"/>
      <c r="KR719" s="242"/>
      <c r="KS719" s="242"/>
      <c r="KT719" s="242"/>
      <c r="KU719" s="242"/>
      <c r="KV719" s="242"/>
      <c r="KW719" s="242"/>
      <c r="KX719" s="242"/>
      <c r="KY719" s="242"/>
      <c r="KZ719" s="242"/>
      <c r="LA719" s="242"/>
      <c r="LB719" s="242"/>
      <c r="LC719" s="242"/>
      <c r="LD719" s="242"/>
      <c r="LE719" s="242"/>
      <c r="LF719" s="242"/>
      <c r="LG719" s="242"/>
      <c r="LH719" s="242"/>
      <c r="LI719" s="242"/>
      <c r="LJ719" s="242"/>
      <c r="LK719" s="242"/>
      <c r="LL719" s="242"/>
      <c r="LM719" s="242"/>
      <c r="LN719" s="242"/>
      <c r="LO719" s="242"/>
      <c r="LP719" s="242"/>
      <c r="LQ719" s="242"/>
      <c r="LR719" s="242"/>
      <c r="LS719" s="242"/>
      <c r="LT719" s="242"/>
      <c r="LU719" s="242"/>
      <c r="LV719" s="242"/>
      <c r="LW719" s="242"/>
      <c r="LX719" s="242"/>
      <c r="LY719" s="242"/>
      <c r="LZ719" s="242"/>
      <c r="MA719" s="242"/>
      <c r="MB719" s="242"/>
      <c r="MC719" s="242"/>
      <c r="MD719" s="242"/>
      <c r="ME719" s="242"/>
      <c r="MF719" s="242"/>
      <c r="MG719" s="242"/>
      <c r="MH719" s="242"/>
      <c r="MI719" s="242"/>
      <c r="MJ719" s="242"/>
      <c r="MK719" s="242"/>
      <c r="ML719" s="242"/>
      <c r="MM719" s="242"/>
      <c r="MN719" s="242"/>
      <c r="MO719" s="242"/>
      <c r="MP719" s="242"/>
      <c r="MQ719" s="242"/>
      <c r="MR719" s="242"/>
      <c r="MS719" s="242"/>
      <c r="MT719" s="242"/>
      <c r="MU719" s="242"/>
      <c r="MV719" s="242"/>
      <c r="MW719" s="242"/>
      <c r="MX719" s="242"/>
      <c r="MY719" s="242"/>
      <c r="MZ719" s="242"/>
      <c r="NA719" s="242"/>
      <c r="NB719" s="242"/>
      <c r="NC719" s="242"/>
      <c r="ND719" s="242"/>
      <c r="NE719" s="242"/>
      <c r="NF719" s="242"/>
      <c r="NG719" s="242"/>
      <c r="NH719" s="242"/>
      <c r="NI719" s="242"/>
      <c r="NJ719" s="242"/>
      <c r="NK719" s="242"/>
      <c r="NL719" s="242"/>
      <c r="NM719" s="242"/>
      <c r="NN719" s="242"/>
      <c r="NO719" s="242"/>
      <c r="NP719" s="242"/>
      <c r="NQ719" s="242"/>
      <c r="NR719" s="242"/>
      <c r="NS719" s="242"/>
      <c r="NT719" s="242"/>
    </row>
    <row r="720" spans="10:384" s="34" customFormat="1" ht="15.75" x14ac:dyDescent="0.25">
      <c r="J720" s="24"/>
      <c r="L720" s="35"/>
      <c r="M720" s="24"/>
      <c r="O720" s="35"/>
      <c r="P720" s="36"/>
      <c r="Q720" s="35"/>
      <c r="R720" s="35"/>
      <c r="S720" s="37"/>
      <c r="T720" s="24"/>
      <c r="U720" s="35"/>
      <c r="V720" s="37"/>
      <c r="W720" s="24"/>
      <c r="X720" s="35"/>
      <c r="Y720" s="37"/>
      <c r="Z720" s="35"/>
      <c r="AA720" s="35"/>
      <c r="AB720" s="37"/>
      <c r="AC720" s="37"/>
      <c r="AD720" s="35"/>
      <c r="AF720" s="242"/>
      <c r="AG720" s="242"/>
      <c r="AH720" s="242"/>
      <c r="AI720" s="242"/>
      <c r="AJ720" s="242"/>
      <c r="AK720" s="242"/>
      <c r="AL720" s="242"/>
      <c r="AM720" s="242"/>
      <c r="AN720" s="242"/>
      <c r="AO720" s="242"/>
      <c r="AP720" s="242"/>
      <c r="AQ720" s="242"/>
      <c r="AR720" s="242"/>
      <c r="AS720" s="242"/>
      <c r="AT720" s="242"/>
      <c r="AU720" s="242"/>
      <c r="AV720" s="242"/>
      <c r="AW720" s="242"/>
      <c r="AX720" s="242"/>
      <c r="AY720" s="242"/>
      <c r="AZ720" s="242"/>
      <c r="BA720" s="242"/>
      <c r="BB720" s="242"/>
      <c r="BC720" s="242"/>
      <c r="BD720" s="242"/>
      <c r="BE720" s="242"/>
      <c r="BF720" s="242"/>
      <c r="BG720" s="242"/>
      <c r="BH720" s="242"/>
      <c r="BI720" s="242"/>
      <c r="BJ720" s="242"/>
      <c r="BK720" s="242"/>
      <c r="BL720" s="242"/>
      <c r="BM720" s="242"/>
      <c r="BN720" s="242"/>
      <c r="BO720" s="242"/>
      <c r="BP720" s="242"/>
      <c r="BQ720" s="242"/>
      <c r="BR720" s="242"/>
      <c r="BS720" s="242"/>
      <c r="BT720" s="242"/>
      <c r="BU720" s="242"/>
      <c r="BV720" s="242"/>
      <c r="BW720" s="242"/>
      <c r="BX720" s="242"/>
      <c r="BY720" s="242"/>
      <c r="BZ720" s="242"/>
      <c r="CA720" s="242"/>
      <c r="CB720" s="242"/>
      <c r="CC720" s="242"/>
      <c r="CD720" s="242"/>
      <c r="CE720" s="242"/>
      <c r="CF720" s="242"/>
      <c r="CG720" s="242"/>
      <c r="CH720" s="242"/>
      <c r="CI720" s="242"/>
      <c r="CJ720" s="242"/>
      <c r="CK720" s="242"/>
      <c r="CL720" s="242"/>
      <c r="CM720" s="242"/>
      <c r="CN720" s="242"/>
      <c r="CO720" s="242"/>
      <c r="CP720" s="242"/>
      <c r="CQ720" s="242"/>
      <c r="CR720" s="242"/>
      <c r="CS720" s="242"/>
      <c r="CT720" s="242"/>
      <c r="CU720" s="242"/>
      <c r="CV720" s="242"/>
      <c r="CW720" s="242"/>
      <c r="CX720" s="242"/>
      <c r="CY720" s="242"/>
      <c r="CZ720" s="242"/>
      <c r="DA720" s="242"/>
      <c r="DB720" s="242"/>
      <c r="DC720" s="242"/>
      <c r="DD720" s="242"/>
      <c r="DE720" s="242"/>
      <c r="DF720" s="242"/>
      <c r="DG720" s="242"/>
      <c r="DH720" s="242"/>
      <c r="DI720" s="242"/>
      <c r="DJ720" s="242"/>
      <c r="DK720" s="242"/>
      <c r="DL720" s="242"/>
      <c r="DM720" s="242"/>
      <c r="DN720" s="242"/>
      <c r="DO720" s="242"/>
      <c r="DP720" s="242"/>
      <c r="DQ720" s="242"/>
      <c r="DR720" s="242"/>
      <c r="DS720" s="242"/>
      <c r="DT720" s="242"/>
      <c r="DU720" s="242"/>
      <c r="DV720" s="242"/>
      <c r="DW720" s="242"/>
      <c r="DX720" s="242"/>
      <c r="DY720" s="242"/>
      <c r="DZ720" s="242"/>
      <c r="EA720" s="242"/>
      <c r="EB720" s="242"/>
      <c r="EC720" s="242"/>
      <c r="ED720" s="242"/>
      <c r="EE720" s="242"/>
      <c r="EF720" s="242"/>
      <c r="EG720" s="242"/>
      <c r="EH720" s="242"/>
      <c r="EI720" s="242"/>
      <c r="EJ720" s="242"/>
      <c r="EK720" s="242"/>
      <c r="EL720" s="242"/>
      <c r="EM720" s="242"/>
      <c r="EN720" s="242"/>
      <c r="EO720" s="242"/>
      <c r="EP720" s="242"/>
      <c r="EQ720" s="242"/>
      <c r="ER720" s="242"/>
      <c r="ES720" s="242"/>
      <c r="ET720" s="242"/>
      <c r="EU720" s="242"/>
      <c r="EV720" s="242"/>
      <c r="EW720" s="242"/>
      <c r="EX720" s="242"/>
      <c r="EY720" s="242"/>
      <c r="EZ720" s="242"/>
      <c r="FA720" s="242"/>
      <c r="FB720" s="242"/>
      <c r="FC720" s="242"/>
      <c r="FD720" s="242"/>
      <c r="FE720" s="242"/>
      <c r="FF720" s="242"/>
      <c r="FG720" s="242"/>
      <c r="FH720" s="242"/>
      <c r="FI720" s="242"/>
      <c r="FJ720" s="242"/>
      <c r="FK720" s="242"/>
      <c r="FL720" s="242"/>
      <c r="FM720" s="242"/>
      <c r="FN720" s="242"/>
      <c r="FO720" s="242"/>
      <c r="FP720" s="242"/>
      <c r="FQ720" s="242"/>
      <c r="FR720" s="242"/>
      <c r="FS720" s="242"/>
      <c r="FT720" s="242"/>
      <c r="FU720" s="242"/>
      <c r="FV720" s="242"/>
      <c r="FW720" s="242"/>
      <c r="FX720" s="242"/>
      <c r="FY720" s="242"/>
      <c r="FZ720" s="242"/>
      <c r="GA720" s="242"/>
      <c r="GB720" s="242"/>
      <c r="GC720" s="242"/>
      <c r="GD720" s="242"/>
      <c r="GE720" s="242"/>
      <c r="GF720" s="242"/>
      <c r="GG720" s="242"/>
      <c r="GH720" s="242"/>
      <c r="GI720" s="242"/>
      <c r="GJ720" s="242"/>
      <c r="GK720" s="242"/>
      <c r="GL720" s="242"/>
      <c r="GM720" s="242"/>
      <c r="GN720" s="242"/>
      <c r="GO720" s="242"/>
      <c r="GP720" s="242"/>
      <c r="GQ720" s="242"/>
      <c r="GR720" s="242"/>
      <c r="GS720" s="242"/>
      <c r="GT720" s="242"/>
      <c r="GU720" s="242"/>
      <c r="GV720" s="242"/>
      <c r="GW720" s="242"/>
      <c r="GX720" s="242"/>
      <c r="GY720" s="242"/>
      <c r="GZ720" s="242"/>
      <c r="HA720" s="242"/>
      <c r="HB720" s="242"/>
      <c r="HC720" s="242"/>
      <c r="HD720" s="242"/>
      <c r="HE720" s="242"/>
      <c r="HF720" s="242"/>
      <c r="HG720" s="242"/>
      <c r="HH720" s="242"/>
      <c r="HI720" s="242"/>
      <c r="HJ720" s="242"/>
      <c r="HK720" s="242"/>
      <c r="HL720" s="242"/>
      <c r="HM720" s="242"/>
      <c r="HN720" s="242"/>
      <c r="HO720" s="242"/>
      <c r="HP720" s="242"/>
      <c r="HQ720" s="242"/>
      <c r="HR720" s="242"/>
      <c r="HS720" s="242"/>
      <c r="HT720" s="242"/>
      <c r="HU720" s="242"/>
      <c r="HV720" s="242"/>
      <c r="HW720" s="242"/>
      <c r="HX720" s="242"/>
      <c r="HY720" s="242"/>
      <c r="HZ720" s="242"/>
      <c r="IA720" s="242"/>
      <c r="IB720" s="242"/>
      <c r="IC720" s="242"/>
      <c r="ID720" s="242"/>
      <c r="IE720" s="242"/>
      <c r="IF720" s="242"/>
      <c r="IG720" s="242"/>
      <c r="IH720" s="242"/>
      <c r="II720" s="242"/>
      <c r="IJ720" s="242"/>
      <c r="IK720" s="242"/>
      <c r="IL720" s="242"/>
      <c r="IM720" s="242"/>
      <c r="IN720" s="242"/>
      <c r="IO720" s="242"/>
      <c r="IP720" s="242"/>
      <c r="IQ720" s="242"/>
      <c r="IR720" s="242"/>
      <c r="IS720" s="242"/>
      <c r="IT720" s="242"/>
      <c r="IU720" s="242"/>
      <c r="IV720" s="242"/>
      <c r="IW720" s="242"/>
      <c r="IX720" s="242"/>
      <c r="IY720" s="242"/>
      <c r="IZ720" s="242"/>
      <c r="JA720" s="242"/>
      <c r="JB720" s="242"/>
      <c r="JC720" s="242"/>
      <c r="JD720" s="242"/>
      <c r="JE720" s="242"/>
      <c r="JF720" s="242"/>
      <c r="JG720" s="242"/>
      <c r="JH720" s="242"/>
      <c r="JI720" s="242"/>
      <c r="JJ720" s="242"/>
      <c r="JK720" s="242"/>
      <c r="JL720" s="242"/>
      <c r="JM720" s="242"/>
      <c r="JN720" s="242"/>
      <c r="JO720" s="242"/>
      <c r="JP720" s="242"/>
      <c r="JQ720" s="242"/>
      <c r="JR720" s="242"/>
      <c r="JS720" s="242"/>
      <c r="JT720" s="242"/>
      <c r="JU720" s="242"/>
      <c r="JV720" s="242"/>
      <c r="JW720" s="242"/>
      <c r="JX720" s="242"/>
      <c r="JY720" s="242"/>
      <c r="JZ720" s="242"/>
      <c r="KA720" s="242"/>
      <c r="KB720" s="242"/>
      <c r="KC720" s="242"/>
      <c r="KD720" s="242"/>
      <c r="KE720" s="242"/>
      <c r="KF720" s="242"/>
      <c r="KG720" s="242"/>
      <c r="KH720" s="242"/>
      <c r="KI720" s="242"/>
      <c r="KJ720" s="242"/>
      <c r="KK720" s="242"/>
      <c r="KL720" s="242"/>
      <c r="KM720" s="242"/>
      <c r="KN720" s="242"/>
      <c r="KO720" s="242"/>
      <c r="KP720" s="242"/>
      <c r="KQ720" s="242"/>
      <c r="KR720" s="242"/>
      <c r="KS720" s="242"/>
      <c r="KT720" s="242"/>
      <c r="KU720" s="242"/>
      <c r="KV720" s="242"/>
      <c r="KW720" s="242"/>
      <c r="KX720" s="242"/>
      <c r="KY720" s="242"/>
      <c r="KZ720" s="242"/>
      <c r="LA720" s="242"/>
      <c r="LB720" s="242"/>
      <c r="LC720" s="242"/>
      <c r="LD720" s="242"/>
      <c r="LE720" s="242"/>
      <c r="LF720" s="242"/>
      <c r="LG720" s="242"/>
      <c r="LH720" s="242"/>
      <c r="LI720" s="242"/>
      <c r="LJ720" s="242"/>
      <c r="LK720" s="242"/>
      <c r="LL720" s="242"/>
      <c r="LM720" s="242"/>
      <c r="LN720" s="242"/>
      <c r="LO720" s="242"/>
      <c r="LP720" s="242"/>
      <c r="LQ720" s="242"/>
      <c r="LR720" s="242"/>
      <c r="LS720" s="242"/>
      <c r="LT720" s="242"/>
      <c r="LU720" s="242"/>
      <c r="LV720" s="242"/>
      <c r="LW720" s="242"/>
      <c r="LX720" s="242"/>
      <c r="LY720" s="242"/>
      <c r="LZ720" s="242"/>
      <c r="MA720" s="242"/>
      <c r="MB720" s="242"/>
      <c r="MC720" s="242"/>
      <c r="MD720" s="242"/>
      <c r="ME720" s="242"/>
      <c r="MF720" s="242"/>
      <c r="MG720" s="242"/>
      <c r="MH720" s="242"/>
      <c r="MI720" s="242"/>
      <c r="MJ720" s="242"/>
      <c r="MK720" s="242"/>
      <c r="ML720" s="242"/>
      <c r="MM720" s="242"/>
      <c r="MN720" s="242"/>
      <c r="MO720" s="242"/>
      <c r="MP720" s="242"/>
      <c r="MQ720" s="242"/>
      <c r="MR720" s="242"/>
      <c r="MS720" s="242"/>
      <c r="MT720" s="242"/>
      <c r="MU720" s="242"/>
      <c r="MV720" s="242"/>
      <c r="MW720" s="242"/>
      <c r="MX720" s="242"/>
      <c r="MY720" s="242"/>
      <c r="MZ720" s="242"/>
      <c r="NA720" s="242"/>
      <c r="NB720" s="242"/>
      <c r="NC720" s="242"/>
      <c r="ND720" s="242"/>
      <c r="NE720" s="242"/>
      <c r="NF720" s="242"/>
      <c r="NG720" s="242"/>
      <c r="NH720" s="242"/>
      <c r="NI720" s="242"/>
      <c r="NJ720" s="242"/>
      <c r="NK720" s="242"/>
      <c r="NL720" s="242"/>
      <c r="NM720" s="242"/>
      <c r="NN720" s="242"/>
      <c r="NO720" s="242"/>
      <c r="NP720" s="242"/>
      <c r="NQ720" s="242"/>
      <c r="NR720" s="242"/>
      <c r="NS720" s="242"/>
      <c r="NT720" s="242"/>
    </row>
    <row r="721" spans="10:384" s="34" customFormat="1" ht="15.75" x14ac:dyDescent="0.25">
      <c r="J721" s="24"/>
      <c r="L721" s="35"/>
      <c r="M721" s="24"/>
      <c r="O721" s="35"/>
      <c r="P721" s="36"/>
      <c r="Q721" s="35"/>
      <c r="R721" s="35"/>
      <c r="S721" s="37"/>
      <c r="T721" s="24"/>
      <c r="U721" s="35"/>
      <c r="V721" s="37"/>
      <c r="W721" s="24"/>
      <c r="X721" s="35"/>
      <c r="Y721" s="37"/>
      <c r="Z721" s="35"/>
      <c r="AA721" s="35"/>
      <c r="AB721" s="37"/>
      <c r="AC721" s="37"/>
      <c r="AD721" s="35"/>
      <c r="AF721" s="242"/>
      <c r="AG721" s="242"/>
      <c r="AH721" s="242"/>
      <c r="AI721" s="242"/>
      <c r="AJ721" s="242"/>
      <c r="AK721" s="242"/>
      <c r="AL721" s="242"/>
      <c r="AM721" s="242"/>
      <c r="AN721" s="242"/>
      <c r="AO721" s="242"/>
      <c r="AP721" s="242"/>
      <c r="AQ721" s="242"/>
      <c r="AR721" s="242"/>
      <c r="AS721" s="242"/>
      <c r="AT721" s="242"/>
      <c r="AU721" s="242"/>
      <c r="AV721" s="242"/>
      <c r="AW721" s="242"/>
      <c r="AX721" s="242"/>
      <c r="AY721" s="242"/>
      <c r="AZ721" s="242"/>
      <c r="BA721" s="242"/>
      <c r="BB721" s="242"/>
      <c r="BC721" s="242"/>
      <c r="BD721" s="242"/>
      <c r="BE721" s="242"/>
      <c r="BF721" s="242"/>
      <c r="BG721" s="242"/>
      <c r="BH721" s="242"/>
      <c r="BI721" s="242"/>
      <c r="BJ721" s="242"/>
      <c r="BK721" s="242"/>
      <c r="BL721" s="242"/>
      <c r="BM721" s="242"/>
      <c r="BN721" s="242"/>
      <c r="BO721" s="242"/>
      <c r="BP721" s="242"/>
      <c r="BQ721" s="242"/>
      <c r="BR721" s="242"/>
      <c r="BS721" s="242"/>
      <c r="BT721" s="242"/>
      <c r="BU721" s="242"/>
      <c r="BV721" s="242"/>
      <c r="BW721" s="242"/>
      <c r="BX721" s="242"/>
      <c r="BY721" s="242"/>
      <c r="BZ721" s="242"/>
      <c r="CA721" s="242"/>
      <c r="CB721" s="242"/>
      <c r="CC721" s="242"/>
      <c r="CD721" s="242"/>
      <c r="CE721" s="242"/>
      <c r="CF721" s="242"/>
      <c r="CG721" s="242"/>
      <c r="CH721" s="242"/>
      <c r="CI721" s="242"/>
      <c r="CJ721" s="242"/>
      <c r="CK721" s="242"/>
      <c r="CL721" s="242"/>
      <c r="CM721" s="242"/>
      <c r="CN721" s="242"/>
      <c r="CO721" s="242"/>
      <c r="CP721" s="242"/>
      <c r="CQ721" s="242"/>
      <c r="CR721" s="242"/>
      <c r="CS721" s="242"/>
      <c r="CT721" s="242"/>
      <c r="CU721" s="242"/>
      <c r="CV721" s="242"/>
      <c r="CW721" s="242"/>
      <c r="CX721" s="242"/>
      <c r="CY721" s="242"/>
      <c r="CZ721" s="242"/>
      <c r="DA721" s="242"/>
      <c r="DB721" s="242"/>
      <c r="DC721" s="242"/>
      <c r="DD721" s="242"/>
      <c r="DE721" s="242"/>
      <c r="DF721" s="242"/>
      <c r="DG721" s="242"/>
      <c r="DH721" s="242"/>
      <c r="DI721" s="242"/>
      <c r="DJ721" s="242"/>
      <c r="DK721" s="242"/>
      <c r="DL721" s="242"/>
      <c r="DM721" s="242"/>
      <c r="DN721" s="242"/>
      <c r="DO721" s="242"/>
      <c r="DP721" s="242"/>
      <c r="DQ721" s="242"/>
      <c r="DR721" s="242"/>
      <c r="DS721" s="242"/>
      <c r="DT721" s="242"/>
      <c r="DU721" s="242"/>
      <c r="DV721" s="242"/>
      <c r="DW721" s="242"/>
      <c r="DX721" s="242"/>
      <c r="DY721" s="242"/>
      <c r="DZ721" s="242"/>
      <c r="EA721" s="242"/>
      <c r="EB721" s="242"/>
      <c r="EC721" s="242"/>
      <c r="ED721" s="242"/>
      <c r="EE721" s="242"/>
      <c r="EF721" s="242"/>
      <c r="EG721" s="242"/>
      <c r="EH721" s="242"/>
      <c r="EI721" s="242"/>
      <c r="EJ721" s="242"/>
      <c r="EK721" s="242"/>
      <c r="EL721" s="242"/>
      <c r="EM721" s="242"/>
      <c r="EN721" s="242"/>
      <c r="EO721" s="242"/>
      <c r="EP721" s="242"/>
      <c r="EQ721" s="242"/>
      <c r="ER721" s="242"/>
      <c r="ES721" s="242"/>
      <c r="ET721" s="242"/>
      <c r="EU721" s="242"/>
      <c r="EV721" s="242"/>
      <c r="EW721" s="242"/>
      <c r="EX721" s="242"/>
      <c r="EY721" s="242"/>
      <c r="EZ721" s="242"/>
      <c r="FA721" s="242"/>
      <c r="FB721" s="242"/>
      <c r="FC721" s="242"/>
      <c r="FD721" s="242"/>
      <c r="FE721" s="242"/>
      <c r="FF721" s="242"/>
      <c r="FG721" s="242"/>
      <c r="FH721" s="242"/>
      <c r="FI721" s="242"/>
      <c r="FJ721" s="242"/>
      <c r="FK721" s="242"/>
      <c r="FL721" s="242"/>
      <c r="FM721" s="242"/>
      <c r="FN721" s="242"/>
      <c r="FO721" s="242"/>
      <c r="FP721" s="242"/>
      <c r="FQ721" s="242"/>
      <c r="FR721" s="242"/>
      <c r="FS721" s="242"/>
      <c r="FT721" s="242"/>
      <c r="FU721" s="242"/>
      <c r="FV721" s="242"/>
      <c r="FW721" s="242"/>
      <c r="FX721" s="242"/>
      <c r="FY721" s="242"/>
      <c r="FZ721" s="242"/>
      <c r="GA721" s="242"/>
      <c r="GB721" s="242"/>
      <c r="GC721" s="242"/>
      <c r="GD721" s="242"/>
      <c r="GE721" s="242"/>
      <c r="GF721" s="242"/>
      <c r="GG721" s="242"/>
      <c r="GH721" s="242"/>
      <c r="GI721" s="242"/>
      <c r="GJ721" s="242"/>
      <c r="GK721" s="242"/>
      <c r="GL721" s="242"/>
      <c r="GM721" s="242"/>
      <c r="GN721" s="242"/>
      <c r="GO721" s="242"/>
      <c r="GP721" s="242"/>
      <c r="GQ721" s="242"/>
      <c r="GR721" s="242"/>
      <c r="GS721" s="242"/>
      <c r="GT721" s="242"/>
      <c r="GU721" s="242"/>
      <c r="GV721" s="242"/>
      <c r="GW721" s="242"/>
      <c r="GX721" s="242"/>
      <c r="GY721" s="242"/>
      <c r="GZ721" s="242"/>
      <c r="HA721" s="242"/>
      <c r="HB721" s="242"/>
      <c r="HC721" s="242"/>
      <c r="HD721" s="242"/>
      <c r="HE721" s="242"/>
      <c r="HF721" s="242"/>
      <c r="HG721" s="242"/>
      <c r="HH721" s="242"/>
      <c r="HI721" s="242"/>
      <c r="HJ721" s="242"/>
      <c r="HK721" s="242"/>
      <c r="HL721" s="242"/>
      <c r="HM721" s="242"/>
      <c r="HN721" s="242"/>
      <c r="HO721" s="242"/>
      <c r="HP721" s="242"/>
      <c r="HQ721" s="242"/>
      <c r="HR721" s="242"/>
      <c r="HS721" s="242"/>
      <c r="HT721" s="242"/>
      <c r="HU721" s="242"/>
      <c r="HV721" s="242"/>
      <c r="HW721" s="242"/>
      <c r="HX721" s="242"/>
      <c r="HY721" s="242"/>
      <c r="HZ721" s="242"/>
      <c r="IA721" s="242"/>
      <c r="IB721" s="242"/>
      <c r="IC721" s="242"/>
      <c r="ID721" s="242"/>
      <c r="IE721" s="242"/>
      <c r="IF721" s="242"/>
      <c r="IG721" s="242"/>
      <c r="IH721" s="242"/>
      <c r="II721" s="242"/>
      <c r="IJ721" s="242"/>
      <c r="IK721" s="242"/>
      <c r="IL721" s="242"/>
      <c r="IM721" s="242"/>
      <c r="IN721" s="242"/>
      <c r="IO721" s="242"/>
      <c r="IP721" s="242"/>
      <c r="IQ721" s="242"/>
      <c r="IR721" s="242"/>
      <c r="IS721" s="242"/>
      <c r="IT721" s="242"/>
      <c r="IU721" s="242"/>
      <c r="IV721" s="242"/>
      <c r="IW721" s="242"/>
      <c r="IX721" s="242"/>
      <c r="IY721" s="242"/>
      <c r="IZ721" s="242"/>
      <c r="JA721" s="242"/>
      <c r="JB721" s="242"/>
      <c r="JC721" s="242"/>
      <c r="JD721" s="242"/>
      <c r="JE721" s="242"/>
      <c r="JF721" s="242"/>
      <c r="JG721" s="242"/>
      <c r="JH721" s="242"/>
      <c r="JI721" s="242"/>
      <c r="JJ721" s="242"/>
      <c r="JK721" s="242"/>
      <c r="JL721" s="242"/>
      <c r="JM721" s="242"/>
      <c r="JN721" s="242"/>
      <c r="JO721" s="242"/>
      <c r="JP721" s="242"/>
      <c r="JQ721" s="242"/>
      <c r="JR721" s="242"/>
      <c r="JS721" s="242"/>
      <c r="JT721" s="242"/>
      <c r="JU721" s="242"/>
      <c r="JV721" s="242"/>
      <c r="JW721" s="242"/>
      <c r="JX721" s="242"/>
      <c r="JY721" s="242"/>
      <c r="JZ721" s="242"/>
      <c r="KA721" s="242"/>
      <c r="KB721" s="242"/>
      <c r="KC721" s="242"/>
      <c r="KD721" s="242"/>
      <c r="KE721" s="242"/>
      <c r="KF721" s="242"/>
      <c r="KG721" s="242"/>
      <c r="KH721" s="242"/>
      <c r="KI721" s="242"/>
      <c r="KJ721" s="242"/>
      <c r="KK721" s="242"/>
      <c r="KL721" s="242"/>
      <c r="KM721" s="242"/>
      <c r="KN721" s="242"/>
      <c r="KO721" s="242"/>
      <c r="KP721" s="242"/>
      <c r="KQ721" s="242"/>
      <c r="KR721" s="242"/>
      <c r="KS721" s="242"/>
      <c r="KT721" s="242"/>
      <c r="KU721" s="242"/>
      <c r="KV721" s="242"/>
      <c r="KW721" s="242"/>
      <c r="KX721" s="242"/>
      <c r="KY721" s="242"/>
      <c r="KZ721" s="242"/>
      <c r="LA721" s="242"/>
      <c r="LB721" s="242"/>
      <c r="LC721" s="242"/>
      <c r="LD721" s="242"/>
      <c r="LE721" s="242"/>
      <c r="LF721" s="242"/>
      <c r="LG721" s="242"/>
      <c r="LH721" s="242"/>
      <c r="LI721" s="242"/>
      <c r="LJ721" s="242"/>
      <c r="LK721" s="242"/>
      <c r="LL721" s="242"/>
      <c r="LM721" s="242"/>
      <c r="LN721" s="242"/>
      <c r="LO721" s="242"/>
      <c r="LP721" s="242"/>
      <c r="LQ721" s="242"/>
      <c r="LR721" s="242"/>
      <c r="LS721" s="242"/>
      <c r="LT721" s="242"/>
      <c r="LU721" s="242"/>
      <c r="LV721" s="242"/>
      <c r="LW721" s="242"/>
      <c r="LX721" s="242"/>
      <c r="LY721" s="242"/>
      <c r="LZ721" s="242"/>
      <c r="MA721" s="242"/>
      <c r="MB721" s="242"/>
      <c r="MC721" s="242"/>
      <c r="MD721" s="242"/>
      <c r="ME721" s="242"/>
      <c r="MF721" s="242"/>
      <c r="MG721" s="242"/>
      <c r="MH721" s="242"/>
      <c r="MI721" s="242"/>
      <c r="MJ721" s="242"/>
      <c r="MK721" s="242"/>
      <c r="ML721" s="242"/>
      <c r="MM721" s="242"/>
      <c r="MN721" s="242"/>
      <c r="MO721" s="242"/>
      <c r="MP721" s="242"/>
      <c r="MQ721" s="242"/>
      <c r="MR721" s="242"/>
      <c r="MS721" s="242"/>
      <c r="MT721" s="242"/>
      <c r="MU721" s="242"/>
      <c r="MV721" s="242"/>
      <c r="MW721" s="242"/>
      <c r="MX721" s="242"/>
      <c r="MY721" s="242"/>
      <c r="MZ721" s="242"/>
      <c r="NA721" s="242"/>
      <c r="NB721" s="242"/>
      <c r="NC721" s="242"/>
      <c r="ND721" s="242"/>
      <c r="NE721" s="242"/>
      <c r="NF721" s="242"/>
      <c r="NG721" s="242"/>
      <c r="NH721" s="242"/>
      <c r="NI721" s="242"/>
      <c r="NJ721" s="242"/>
      <c r="NK721" s="242"/>
      <c r="NL721" s="242"/>
      <c r="NM721" s="242"/>
      <c r="NN721" s="242"/>
      <c r="NO721" s="242"/>
      <c r="NP721" s="242"/>
      <c r="NQ721" s="242"/>
      <c r="NR721" s="242"/>
      <c r="NS721" s="242"/>
      <c r="NT721" s="242"/>
    </row>
    <row r="722" spans="10:384" s="34" customFormat="1" ht="15.75" x14ac:dyDescent="0.25">
      <c r="J722" s="24"/>
      <c r="L722" s="35"/>
      <c r="M722" s="24"/>
      <c r="O722" s="35"/>
      <c r="P722" s="36"/>
      <c r="Q722" s="35"/>
      <c r="R722" s="35"/>
      <c r="S722" s="37"/>
      <c r="T722" s="24"/>
      <c r="U722" s="35"/>
      <c r="V722" s="37"/>
      <c r="W722" s="24"/>
      <c r="X722" s="35"/>
      <c r="Y722" s="37"/>
      <c r="Z722" s="35"/>
      <c r="AA722" s="35"/>
      <c r="AB722" s="37"/>
      <c r="AC722" s="37"/>
      <c r="AD722" s="35"/>
      <c r="AF722" s="242"/>
      <c r="AG722" s="242"/>
      <c r="AH722" s="242"/>
      <c r="AI722" s="242"/>
      <c r="AJ722" s="242"/>
      <c r="AK722" s="242"/>
      <c r="AL722" s="242"/>
      <c r="AM722" s="242"/>
      <c r="AN722" s="242"/>
      <c r="AO722" s="242"/>
      <c r="AP722" s="242"/>
      <c r="AQ722" s="242"/>
      <c r="AR722" s="242"/>
      <c r="AS722" s="242"/>
      <c r="AT722" s="242"/>
      <c r="AU722" s="242"/>
      <c r="AV722" s="242"/>
      <c r="AW722" s="242"/>
      <c r="AX722" s="242"/>
      <c r="AY722" s="242"/>
      <c r="AZ722" s="242"/>
      <c r="BA722" s="242"/>
      <c r="BB722" s="242"/>
      <c r="BC722" s="242"/>
      <c r="BD722" s="242"/>
      <c r="BE722" s="242"/>
      <c r="BF722" s="242"/>
      <c r="BG722" s="242"/>
      <c r="BH722" s="242"/>
      <c r="BI722" s="242"/>
      <c r="BJ722" s="242"/>
      <c r="BK722" s="242"/>
      <c r="BL722" s="242"/>
      <c r="BM722" s="242"/>
      <c r="BN722" s="242"/>
      <c r="BO722" s="242"/>
      <c r="BP722" s="242"/>
      <c r="BQ722" s="242"/>
      <c r="BR722" s="242"/>
      <c r="BS722" s="242"/>
      <c r="BT722" s="242"/>
      <c r="BU722" s="242"/>
      <c r="BV722" s="242"/>
      <c r="BW722" s="242"/>
      <c r="BX722" s="242"/>
      <c r="BY722" s="242"/>
      <c r="BZ722" s="242"/>
      <c r="CA722" s="242"/>
      <c r="CB722" s="242"/>
      <c r="CC722" s="242"/>
      <c r="CD722" s="242"/>
      <c r="CE722" s="242"/>
      <c r="CF722" s="242"/>
      <c r="CG722" s="242"/>
      <c r="CH722" s="242"/>
      <c r="CI722" s="242"/>
      <c r="CJ722" s="242"/>
      <c r="CK722" s="242"/>
      <c r="CL722" s="242"/>
      <c r="CM722" s="242"/>
      <c r="CN722" s="242"/>
      <c r="CO722" s="242"/>
      <c r="CP722" s="242"/>
      <c r="CQ722" s="242"/>
      <c r="CR722" s="242"/>
      <c r="CS722" s="242"/>
      <c r="CT722" s="242"/>
      <c r="CU722" s="242"/>
      <c r="CV722" s="242"/>
      <c r="CW722" s="242"/>
      <c r="CX722" s="242"/>
      <c r="CY722" s="242"/>
      <c r="CZ722" s="242"/>
      <c r="DA722" s="242"/>
      <c r="DB722" s="242"/>
      <c r="DC722" s="242"/>
      <c r="DD722" s="242"/>
      <c r="DE722" s="242"/>
      <c r="DF722" s="242"/>
      <c r="DG722" s="242"/>
      <c r="DH722" s="242"/>
      <c r="DI722" s="242"/>
      <c r="DJ722" s="242"/>
      <c r="DK722" s="242"/>
      <c r="DL722" s="242"/>
      <c r="DM722" s="242"/>
      <c r="DN722" s="242"/>
      <c r="DO722" s="242"/>
      <c r="DP722" s="242"/>
      <c r="DQ722" s="242"/>
      <c r="DR722" s="242"/>
      <c r="DS722" s="242"/>
      <c r="DT722" s="242"/>
      <c r="DU722" s="242"/>
      <c r="DV722" s="242"/>
      <c r="DW722" s="242"/>
      <c r="DX722" s="242"/>
      <c r="DY722" s="242"/>
      <c r="DZ722" s="242"/>
      <c r="EA722" s="242"/>
      <c r="EB722" s="242"/>
      <c r="EC722" s="242"/>
      <c r="ED722" s="242"/>
      <c r="EE722" s="242"/>
      <c r="EF722" s="242"/>
      <c r="EG722" s="242"/>
      <c r="EH722" s="242"/>
      <c r="EI722" s="242"/>
      <c r="EJ722" s="242"/>
      <c r="EK722" s="242"/>
      <c r="EL722" s="242"/>
      <c r="EM722" s="242"/>
      <c r="EN722" s="242"/>
      <c r="EO722" s="242"/>
      <c r="EP722" s="242"/>
      <c r="EQ722" s="242"/>
      <c r="ER722" s="242"/>
      <c r="ES722" s="242"/>
      <c r="ET722" s="242"/>
      <c r="EU722" s="242"/>
      <c r="EV722" s="242"/>
      <c r="EW722" s="242"/>
      <c r="EX722" s="242"/>
      <c r="EY722" s="242"/>
      <c r="EZ722" s="242"/>
      <c r="FA722" s="242"/>
      <c r="FB722" s="242"/>
      <c r="FC722" s="242"/>
      <c r="FD722" s="242"/>
      <c r="FE722" s="242"/>
      <c r="FF722" s="242"/>
      <c r="FG722" s="242"/>
      <c r="FH722" s="242"/>
      <c r="FI722" s="242"/>
      <c r="FJ722" s="242"/>
      <c r="FK722" s="242"/>
      <c r="FL722" s="242"/>
      <c r="FM722" s="242"/>
      <c r="FN722" s="242"/>
      <c r="FO722" s="242"/>
      <c r="FP722" s="242"/>
      <c r="FQ722" s="242"/>
      <c r="FR722" s="242"/>
      <c r="FS722" s="242"/>
      <c r="FT722" s="242"/>
      <c r="FU722" s="242"/>
      <c r="FV722" s="242"/>
      <c r="FW722" s="242"/>
      <c r="FX722" s="242"/>
      <c r="FY722" s="242"/>
      <c r="FZ722" s="242"/>
      <c r="GA722" s="242"/>
      <c r="GB722" s="242"/>
      <c r="GC722" s="242"/>
      <c r="GD722" s="242"/>
      <c r="GE722" s="242"/>
      <c r="GF722" s="242"/>
      <c r="GG722" s="242"/>
      <c r="GH722" s="242"/>
      <c r="GI722" s="242"/>
      <c r="GJ722" s="242"/>
      <c r="GK722" s="242"/>
      <c r="GL722" s="242"/>
      <c r="GM722" s="242"/>
      <c r="GN722" s="242"/>
      <c r="GO722" s="242"/>
      <c r="GP722" s="242"/>
      <c r="GQ722" s="242"/>
      <c r="GR722" s="242"/>
      <c r="GS722" s="242"/>
      <c r="GT722" s="242"/>
      <c r="GU722" s="242"/>
      <c r="GV722" s="242"/>
      <c r="GW722" s="242"/>
      <c r="GX722" s="242"/>
      <c r="GY722" s="242"/>
      <c r="GZ722" s="242"/>
      <c r="HA722" s="242"/>
      <c r="HB722" s="242"/>
      <c r="HC722" s="242"/>
      <c r="HD722" s="242"/>
      <c r="HE722" s="242"/>
      <c r="HF722" s="242"/>
      <c r="HG722" s="242"/>
      <c r="HH722" s="242"/>
      <c r="HI722" s="242"/>
      <c r="HJ722" s="242"/>
      <c r="HK722" s="242"/>
      <c r="HL722" s="242"/>
      <c r="HM722" s="242"/>
      <c r="HN722" s="242"/>
      <c r="HO722" s="242"/>
      <c r="HP722" s="242"/>
      <c r="HQ722" s="242"/>
      <c r="HR722" s="242"/>
      <c r="HS722" s="242"/>
      <c r="HT722" s="242"/>
      <c r="HU722" s="242"/>
      <c r="HV722" s="242"/>
      <c r="HW722" s="242"/>
      <c r="HX722" s="242"/>
      <c r="HY722" s="242"/>
      <c r="HZ722" s="242"/>
      <c r="IA722" s="242"/>
      <c r="IB722" s="242"/>
      <c r="IC722" s="242"/>
      <c r="ID722" s="242"/>
      <c r="IE722" s="242"/>
      <c r="IF722" s="242"/>
      <c r="IG722" s="242"/>
      <c r="IH722" s="242"/>
      <c r="II722" s="242"/>
      <c r="IJ722" s="242"/>
      <c r="IK722" s="242"/>
      <c r="IL722" s="242"/>
      <c r="IM722" s="242"/>
      <c r="IN722" s="242"/>
      <c r="IO722" s="242"/>
      <c r="IP722" s="242"/>
      <c r="IQ722" s="242"/>
      <c r="IR722" s="242"/>
      <c r="IS722" s="242"/>
      <c r="IT722" s="242"/>
      <c r="IU722" s="242"/>
      <c r="IV722" s="242"/>
      <c r="IW722" s="242"/>
      <c r="IX722" s="242"/>
      <c r="IY722" s="242"/>
      <c r="IZ722" s="242"/>
      <c r="JA722" s="242"/>
      <c r="JB722" s="242"/>
      <c r="JC722" s="242"/>
      <c r="JD722" s="242"/>
      <c r="JE722" s="242"/>
      <c r="JF722" s="242"/>
      <c r="JG722" s="242"/>
      <c r="JH722" s="242"/>
      <c r="JI722" s="242"/>
      <c r="JJ722" s="242"/>
      <c r="JK722" s="242"/>
      <c r="JL722" s="242"/>
      <c r="JM722" s="242"/>
      <c r="JN722" s="242"/>
      <c r="JO722" s="242"/>
      <c r="JP722" s="242"/>
      <c r="JQ722" s="242"/>
      <c r="JR722" s="242"/>
      <c r="JS722" s="242"/>
      <c r="JT722" s="242"/>
      <c r="JU722" s="242"/>
      <c r="JV722" s="242"/>
      <c r="JW722" s="242"/>
      <c r="JX722" s="242"/>
      <c r="JY722" s="242"/>
      <c r="JZ722" s="242"/>
      <c r="KA722" s="242"/>
      <c r="KB722" s="242"/>
      <c r="KC722" s="242"/>
      <c r="KD722" s="242"/>
      <c r="KE722" s="242"/>
      <c r="KF722" s="242"/>
      <c r="KG722" s="242"/>
      <c r="KH722" s="242"/>
      <c r="KI722" s="242"/>
      <c r="KJ722" s="242"/>
      <c r="KK722" s="242"/>
      <c r="KL722" s="242"/>
      <c r="KM722" s="242"/>
      <c r="KN722" s="242"/>
      <c r="KO722" s="242"/>
      <c r="KP722" s="242"/>
      <c r="KQ722" s="242"/>
      <c r="KR722" s="242"/>
      <c r="KS722" s="242"/>
      <c r="KT722" s="242"/>
      <c r="KU722" s="242"/>
      <c r="KV722" s="242"/>
      <c r="KW722" s="242"/>
      <c r="KX722" s="242"/>
      <c r="KY722" s="242"/>
      <c r="KZ722" s="242"/>
      <c r="LA722" s="242"/>
      <c r="LB722" s="242"/>
      <c r="LC722" s="242"/>
      <c r="LD722" s="242"/>
      <c r="LE722" s="242"/>
      <c r="LF722" s="242"/>
      <c r="LG722" s="242"/>
      <c r="LH722" s="242"/>
      <c r="LI722" s="242"/>
      <c r="LJ722" s="242"/>
      <c r="LK722" s="242"/>
      <c r="LL722" s="242"/>
      <c r="LM722" s="242"/>
      <c r="LN722" s="242"/>
      <c r="LO722" s="242"/>
      <c r="LP722" s="242"/>
      <c r="LQ722" s="242"/>
      <c r="LR722" s="242"/>
      <c r="LS722" s="242"/>
      <c r="LT722" s="242"/>
      <c r="LU722" s="242"/>
      <c r="LV722" s="242"/>
      <c r="LW722" s="242"/>
      <c r="LX722" s="242"/>
      <c r="LY722" s="242"/>
      <c r="LZ722" s="242"/>
      <c r="MA722" s="242"/>
      <c r="MB722" s="242"/>
      <c r="MC722" s="242"/>
      <c r="MD722" s="242"/>
      <c r="ME722" s="242"/>
      <c r="MF722" s="242"/>
      <c r="MG722" s="242"/>
      <c r="MH722" s="242"/>
      <c r="MI722" s="242"/>
      <c r="MJ722" s="242"/>
      <c r="MK722" s="242"/>
      <c r="ML722" s="242"/>
      <c r="MM722" s="242"/>
      <c r="MN722" s="242"/>
      <c r="MO722" s="242"/>
      <c r="MP722" s="242"/>
      <c r="MQ722" s="242"/>
      <c r="MR722" s="242"/>
      <c r="MS722" s="242"/>
      <c r="MT722" s="242"/>
      <c r="MU722" s="242"/>
      <c r="MV722" s="242"/>
      <c r="MW722" s="242"/>
      <c r="MX722" s="242"/>
      <c r="MY722" s="242"/>
      <c r="MZ722" s="242"/>
      <c r="NA722" s="242"/>
      <c r="NB722" s="242"/>
      <c r="NC722" s="242"/>
      <c r="ND722" s="242"/>
      <c r="NE722" s="242"/>
      <c r="NF722" s="242"/>
      <c r="NG722" s="242"/>
      <c r="NH722" s="242"/>
      <c r="NI722" s="242"/>
      <c r="NJ722" s="242"/>
      <c r="NK722" s="242"/>
      <c r="NL722" s="242"/>
      <c r="NM722" s="242"/>
      <c r="NN722" s="242"/>
      <c r="NO722" s="242"/>
      <c r="NP722" s="242"/>
      <c r="NQ722" s="242"/>
      <c r="NR722" s="242"/>
      <c r="NS722" s="242"/>
      <c r="NT722" s="242"/>
    </row>
    <row r="723" spans="10:384" s="34" customFormat="1" ht="15.75" x14ac:dyDescent="0.25">
      <c r="J723" s="24"/>
      <c r="L723" s="35"/>
      <c r="M723" s="24"/>
      <c r="O723" s="35"/>
      <c r="P723" s="36"/>
      <c r="Q723" s="35"/>
      <c r="R723" s="35"/>
      <c r="S723" s="37"/>
      <c r="T723" s="24"/>
      <c r="U723" s="35"/>
      <c r="V723" s="37"/>
      <c r="W723" s="24"/>
      <c r="X723" s="35"/>
      <c r="Y723" s="37"/>
      <c r="Z723" s="35"/>
      <c r="AA723" s="35"/>
      <c r="AB723" s="37"/>
      <c r="AC723" s="37"/>
      <c r="AD723" s="35"/>
      <c r="AF723" s="242"/>
      <c r="AG723" s="242"/>
      <c r="AH723" s="242"/>
      <c r="AI723" s="242"/>
      <c r="AJ723" s="242"/>
      <c r="AK723" s="242"/>
      <c r="AL723" s="242"/>
      <c r="AM723" s="242"/>
      <c r="AN723" s="242"/>
      <c r="AO723" s="242"/>
      <c r="AP723" s="242"/>
      <c r="AQ723" s="242"/>
      <c r="AR723" s="242"/>
      <c r="AS723" s="242"/>
      <c r="AT723" s="242"/>
      <c r="AU723" s="242"/>
      <c r="AV723" s="242"/>
      <c r="AW723" s="242"/>
      <c r="AX723" s="242"/>
      <c r="AY723" s="242"/>
      <c r="AZ723" s="242"/>
      <c r="BA723" s="242"/>
      <c r="BB723" s="242"/>
      <c r="BC723" s="242"/>
      <c r="BD723" s="242"/>
      <c r="BE723" s="242"/>
      <c r="BF723" s="242"/>
      <c r="BG723" s="242"/>
      <c r="BH723" s="242"/>
      <c r="BI723" s="242"/>
      <c r="BJ723" s="242"/>
      <c r="BK723" s="242"/>
      <c r="BL723" s="242"/>
      <c r="BM723" s="242"/>
      <c r="BN723" s="242"/>
      <c r="BO723" s="242"/>
      <c r="BP723" s="242"/>
      <c r="BQ723" s="242"/>
      <c r="BR723" s="242"/>
      <c r="BS723" s="242"/>
      <c r="BT723" s="242"/>
      <c r="BU723" s="242"/>
      <c r="BV723" s="242"/>
      <c r="BW723" s="242"/>
      <c r="BX723" s="242"/>
      <c r="BY723" s="242"/>
      <c r="BZ723" s="242"/>
      <c r="CA723" s="242"/>
      <c r="CB723" s="242"/>
      <c r="CC723" s="242"/>
      <c r="CD723" s="242"/>
      <c r="CE723" s="242"/>
      <c r="CF723" s="242"/>
      <c r="CG723" s="242"/>
      <c r="CH723" s="242"/>
      <c r="CI723" s="242"/>
      <c r="CJ723" s="242"/>
      <c r="CK723" s="242"/>
      <c r="CL723" s="242"/>
      <c r="CM723" s="242"/>
      <c r="CN723" s="242"/>
      <c r="CO723" s="242"/>
      <c r="CP723" s="242"/>
      <c r="CQ723" s="242"/>
      <c r="CR723" s="242"/>
      <c r="CS723" s="242"/>
      <c r="CT723" s="242"/>
      <c r="CU723" s="242"/>
      <c r="CV723" s="242"/>
      <c r="CW723" s="242"/>
      <c r="CX723" s="242"/>
      <c r="CY723" s="242"/>
      <c r="CZ723" s="242"/>
      <c r="DA723" s="242"/>
      <c r="DB723" s="242"/>
      <c r="DC723" s="242"/>
      <c r="DD723" s="242"/>
      <c r="DE723" s="242"/>
      <c r="DF723" s="242"/>
      <c r="DG723" s="242"/>
      <c r="DH723" s="242"/>
      <c r="DI723" s="242"/>
      <c r="DJ723" s="242"/>
      <c r="DK723" s="242"/>
      <c r="DL723" s="242"/>
      <c r="DM723" s="242"/>
      <c r="DN723" s="242"/>
      <c r="DO723" s="242"/>
      <c r="DP723" s="242"/>
      <c r="DQ723" s="242"/>
      <c r="DR723" s="242"/>
      <c r="DS723" s="242"/>
      <c r="DT723" s="242"/>
      <c r="DU723" s="242"/>
      <c r="DV723" s="242"/>
      <c r="DW723" s="242"/>
      <c r="DX723" s="242"/>
      <c r="DY723" s="242"/>
      <c r="DZ723" s="242"/>
      <c r="EA723" s="242"/>
      <c r="EB723" s="242"/>
      <c r="EC723" s="242"/>
      <c r="ED723" s="242"/>
      <c r="EE723" s="242"/>
      <c r="EF723" s="242"/>
      <c r="EG723" s="242"/>
      <c r="EH723" s="242"/>
      <c r="EI723" s="242"/>
      <c r="EJ723" s="242"/>
      <c r="EK723" s="242"/>
      <c r="EL723" s="242"/>
      <c r="EM723" s="242"/>
      <c r="EN723" s="242"/>
      <c r="EO723" s="242"/>
      <c r="EP723" s="242"/>
      <c r="EQ723" s="242"/>
      <c r="ER723" s="242"/>
      <c r="ES723" s="242"/>
      <c r="ET723" s="242"/>
      <c r="EU723" s="242"/>
      <c r="EV723" s="242"/>
      <c r="EW723" s="242"/>
      <c r="EX723" s="242"/>
      <c r="EY723" s="242"/>
      <c r="EZ723" s="242"/>
      <c r="FA723" s="242"/>
      <c r="FB723" s="242"/>
      <c r="FC723" s="242"/>
      <c r="FD723" s="242"/>
      <c r="FE723" s="242"/>
      <c r="FF723" s="242"/>
      <c r="FG723" s="242"/>
      <c r="FH723" s="242"/>
      <c r="FI723" s="242"/>
      <c r="FJ723" s="242"/>
      <c r="FK723" s="242"/>
      <c r="FL723" s="242"/>
      <c r="FM723" s="242"/>
      <c r="FN723" s="242"/>
      <c r="FO723" s="242"/>
      <c r="FP723" s="242"/>
      <c r="FQ723" s="242"/>
      <c r="FR723" s="242"/>
      <c r="FS723" s="242"/>
      <c r="FT723" s="242"/>
      <c r="FU723" s="242"/>
      <c r="FV723" s="242"/>
      <c r="FW723" s="242"/>
      <c r="FX723" s="242"/>
      <c r="FY723" s="242"/>
      <c r="FZ723" s="242"/>
      <c r="GA723" s="242"/>
      <c r="GB723" s="242"/>
      <c r="GC723" s="242"/>
      <c r="GD723" s="242"/>
      <c r="GE723" s="242"/>
      <c r="GF723" s="242"/>
      <c r="GG723" s="242"/>
      <c r="GH723" s="242"/>
      <c r="GI723" s="242"/>
      <c r="GJ723" s="242"/>
      <c r="GK723" s="242"/>
      <c r="GL723" s="242"/>
      <c r="GM723" s="242"/>
      <c r="GN723" s="242"/>
      <c r="GO723" s="242"/>
      <c r="GP723" s="242"/>
      <c r="GQ723" s="242"/>
      <c r="GR723" s="242"/>
      <c r="GS723" s="242"/>
      <c r="GT723" s="242"/>
      <c r="GU723" s="242"/>
      <c r="GV723" s="242"/>
      <c r="GW723" s="242"/>
      <c r="GX723" s="242"/>
      <c r="GY723" s="242"/>
      <c r="GZ723" s="242"/>
      <c r="HA723" s="242"/>
      <c r="HB723" s="242"/>
      <c r="HC723" s="242"/>
      <c r="HD723" s="242"/>
      <c r="HE723" s="242"/>
      <c r="HF723" s="242"/>
      <c r="HG723" s="242"/>
      <c r="HH723" s="242"/>
      <c r="HI723" s="242"/>
      <c r="HJ723" s="242"/>
      <c r="HK723" s="242"/>
      <c r="HL723" s="242"/>
      <c r="HM723" s="242"/>
      <c r="HN723" s="242"/>
      <c r="HO723" s="242"/>
      <c r="HP723" s="242"/>
      <c r="HQ723" s="242"/>
      <c r="HR723" s="242"/>
      <c r="HS723" s="242"/>
      <c r="HT723" s="242"/>
      <c r="HU723" s="242"/>
      <c r="HV723" s="242"/>
      <c r="HW723" s="242"/>
      <c r="HX723" s="242"/>
      <c r="HY723" s="242"/>
      <c r="HZ723" s="242"/>
      <c r="IA723" s="242"/>
      <c r="IB723" s="242"/>
      <c r="IC723" s="242"/>
      <c r="ID723" s="242"/>
      <c r="IE723" s="242"/>
      <c r="IF723" s="242"/>
      <c r="IG723" s="242"/>
      <c r="IH723" s="242"/>
      <c r="II723" s="242"/>
      <c r="IJ723" s="242"/>
      <c r="IK723" s="242"/>
      <c r="IL723" s="242"/>
      <c r="IM723" s="242"/>
      <c r="IN723" s="242"/>
      <c r="IO723" s="242"/>
      <c r="IP723" s="242"/>
      <c r="IQ723" s="242"/>
      <c r="IR723" s="242"/>
      <c r="IS723" s="242"/>
      <c r="IT723" s="242"/>
      <c r="IU723" s="242"/>
      <c r="IV723" s="242"/>
      <c r="IW723" s="242"/>
      <c r="IX723" s="242"/>
      <c r="IY723" s="242"/>
      <c r="IZ723" s="242"/>
      <c r="JA723" s="242"/>
      <c r="JB723" s="242"/>
      <c r="JC723" s="242"/>
      <c r="JD723" s="242"/>
      <c r="JE723" s="242"/>
      <c r="JF723" s="242"/>
      <c r="JG723" s="242"/>
      <c r="JH723" s="242"/>
      <c r="JI723" s="242"/>
      <c r="JJ723" s="242"/>
      <c r="JK723" s="242"/>
      <c r="JL723" s="242"/>
      <c r="JM723" s="242"/>
      <c r="JN723" s="242"/>
      <c r="JO723" s="242"/>
      <c r="JP723" s="242"/>
      <c r="JQ723" s="242"/>
      <c r="JR723" s="242"/>
      <c r="JS723" s="242"/>
      <c r="JT723" s="242"/>
      <c r="JU723" s="242"/>
      <c r="JV723" s="242"/>
      <c r="JW723" s="242"/>
      <c r="JX723" s="242"/>
      <c r="JY723" s="242"/>
      <c r="JZ723" s="242"/>
      <c r="KA723" s="242"/>
      <c r="KB723" s="242"/>
      <c r="KC723" s="242"/>
      <c r="KD723" s="242"/>
      <c r="KE723" s="242"/>
      <c r="KF723" s="242"/>
      <c r="KG723" s="242"/>
      <c r="KH723" s="242"/>
      <c r="KI723" s="242"/>
      <c r="KJ723" s="242"/>
      <c r="KK723" s="242"/>
      <c r="KL723" s="242"/>
      <c r="KM723" s="242"/>
      <c r="KN723" s="242"/>
      <c r="KO723" s="242"/>
      <c r="KP723" s="242"/>
      <c r="KQ723" s="242"/>
      <c r="KR723" s="242"/>
      <c r="KS723" s="242"/>
      <c r="KT723" s="242"/>
      <c r="KU723" s="242"/>
      <c r="KV723" s="242"/>
      <c r="KW723" s="242"/>
      <c r="KX723" s="242"/>
      <c r="KY723" s="242"/>
      <c r="KZ723" s="242"/>
      <c r="LA723" s="242"/>
      <c r="LB723" s="242"/>
      <c r="LC723" s="242"/>
      <c r="LD723" s="242"/>
      <c r="LE723" s="242"/>
      <c r="LF723" s="242"/>
      <c r="LG723" s="242"/>
      <c r="LH723" s="242"/>
      <c r="LI723" s="242"/>
      <c r="LJ723" s="242"/>
      <c r="LK723" s="242"/>
      <c r="LL723" s="242"/>
      <c r="LM723" s="242"/>
      <c r="LN723" s="242"/>
      <c r="LO723" s="242"/>
      <c r="LP723" s="242"/>
      <c r="LQ723" s="242"/>
      <c r="LR723" s="242"/>
      <c r="LS723" s="242"/>
      <c r="LT723" s="242"/>
      <c r="LU723" s="242"/>
      <c r="LV723" s="242"/>
      <c r="LW723" s="242"/>
      <c r="LX723" s="242"/>
      <c r="LY723" s="242"/>
      <c r="LZ723" s="242"/>
      <c r="MA723" s="242"/>
      <c r="MB723" s="242"/>
      <c r="MC723" s="242"/>
      <c r="MD723" s="242"/>
      <c r="ME723" s="242"/>
      <c r="MF723" s="242"/>
      <c r="MG723" s="242"/>
      <c r="MH723" s="242"/>
      <c r="MI723" s="242"/>
      <c r="MJ723" s="242"/>
      <c r="MK723" s="242"/>
      <c r="ML723" s="242"/>
      <c r="MM723" s="242"/>
      <c r="MN723" s="242"/>
      <c r="MO723" s="242"/>
      <c r="MP723" s="242"/>
      <c r="MQ723" s="242"/>
      <c r="MR723" s="242"/>
      <c r="MS723" s="242"/>
      <c r="MT723" s="242"/>
      <c r="MU723" s="242"/>
      <c r="MV723" s="242"/>
      <c r="MW723" s="242"/>
      <c r="MX723" s="242"/>
      <c r="MY723" s="242"/>
      <c r="MZ723" s="242"/>
      <c r="NA723" s="242"/>
      <c r="NB723" s="242"/>
      <c r="NC723" s="242"/>
      <c r="ND723" s="242"/>
      <c r="NE723" s="242"/>
      <c r="NF723" s="242"/>
      <c r="NG723" s="242"/>
      <c r="NH723" s="242"/>
      <c r="NI723" s="242"/>
      <c r="NJ723" s="242"/>
      <c r="NK723" s="242"/>
      <c r="NL723" s="242"/>
      <c r="NM723" s="242"/>
      <c r="NN723" s="242"/>
      <c r="NO723" s="242"/>
      <c r="NP723" s="242"/>
      <c r="NQ723" s="242"/>
      <c r="NR723" s="242"/>
      <c r="NS723" s="242"/>
      <c r="NT723" s="242"/>
    </row>
    <row r="724" spans="10:384" s="34" customFormat="1" ht="15.75" x14ac:dyDescent="0.25">
      <c r="J724" s="24"/>
      <c r="L724" s="35"/>
      <c r="M724" s="24"/>
      <c r="O724" s="35"/>
      <c r="P724" s="36"/>
      <c r="Q724" s="35"/>
      <c r="R724" s="35"/>
      <c r="S724" s="37"/>
      <c r="T724" s="24"/>
      <c r="U724" s="35"/>
      <c r="V724" s="37"/>
      <c r="W724" s="24"/>
      <c r="X724" s="35"/>
      <c r="Y724" s="37"/>
      <c r="Z724" s="35"/>
      <c r="AA724" s="35"/>
      <c r="AB724" s="37"/>
      <c r="AC724" s="37"/>
      <c r="AD724" s="35"/>
      <c r="AF724" s="242"/>
      <c r="AG724" s="242"/>
      <c r="AH724" s="242"/>
      <c r="AI724" s="242"/>
      <c r="AJ724" s="242"/>
      <c r="AK724" s="242"/>
      <c r="AL724" s="242"/>
      <c r="AM724" s="242"/>
      <c r="AN724" s="242"/>
      <c r="AO724" s="242"/>
      <c r="AP724" s="242"/>
      <c r="AQ724" s="242"/>
      <c r="AR724" s="242"/>
      <c r="AS724" s="242"/>
      <c r="AT724" s="242"/>
      <c r="AU724" s="242"/>
      <c r="AV724" s="242"/>
      <c r="AW724" s="242"/>
      <c r="AX724" s="242"/>
      <c r="AY724" s="242"/>
      <c r="AZ724" s="242"/>
      <c r="BA724" s="242"/>
      <c r="BB724" s="242"/>
      <c r="BC724" s="242"/>
      <c r="BD724" s="242"/>
      <c r="BE724" s="242"/>
      <c r="BF724" s="242"/>
      <c r="BG724" s="242"/>
      <c r="BH724" s="242"/>
      <c r="BI724" s="242"/>
      <c r="BJ724" s="242"/>
      <c r="BK724" s="242"/>
      <c r="BL724" s="242"/>
      <c r="BM724" s="242"/>
      <c r="BN724" s="242"/>
      <c r="BO724" s="242"/>
      <c r="BP724" s="242"/>
      <c r="BQ724" s="242"/>
      <c r="BR724" s="242"/>
      <c r="BS724" s="242"/>
      <c r="BT724" s="242"/>
      <c r="BU724" s="242"/>
      <c r="BV724" s="242"/>
      <c r="BW724" s="242"/>
      <c r="BX724" s="242"/>
      <c r="BY724" s="242"/>
      <c r="BZ724" s="242"/>
      <c r="CA724" s="242"/>
      <c r="CB724" s="242"/>
      <c r="CC724" s="242"/>
      <c r="CD724" s="242"/>
      <c r="CE724" s="242"/>
      <c r="CF724" s="242"/>
      <c r="CG724" s="242"/>
      <c r="CH724" s="242"/>
      <c r="CI724" s="242"/>
      <c r="CJ724" s="242"/>
      <c r="CK724" s="242"/>
      <c r="CL724" s="242"/>
      <c r="CM724" s="242"/>
      <c r="CN724" s="242"/>
      <c r="CO724" s="242"/>
      <c r="CP724" s="242"/>
      <c r="CQ724" s="242"/>
      <c r="CR724" s="242"/>
      <c r="CS724" s="242"/>
      <c r="CT724" s="242"/>
      <c r="CU724" s="242"/>
      <c r="CV724" s="242"/>
      <c r="CW724" s="242"/>
      <c r="CX724" s="242"/>
      <c r="CY724" s="242"/>
      <c r="CZ724" s="242"/>
      <c r="DA724" s="242"/>
      <c r="DB724" s="242"/>
      <c r="DC724" s="242"/>
      <c r="DD724" s="242"/>
      <c r="DE724" s="242"/>
      <c r="DF724" s="242"/>
      <c r="DG724" s="242"/>
      <c r="DH724" s="242"/>
      <c r="DI724" s="242"/>
      <c r="DJ724" s="242"/>
      <c r="DK724" s="242"/>
      <c r="DL724" s="242"/>
      <c r="DM724" s="242"/>
      <c r="DN724" s="242"/>
      <c r="DO724" s="242"/>
      <c r="DP724" s="242"/>
      <c r="DQ724" s="242"/>
      <c r="DR724" s="242"/>
      <c r="DS724" s="242"/>
      <c r="DT724" s="242"/>
      <c r="DU724" s="242"/>
      <c r="DV724" s="242"/>
      <c r="DW724" s="242"/>
      <c r="DX724" s="242"/>
      <c r="DY724" s="242"/>
      <c r="DZ724" s="242"/>
      <c r="EA724" s="242"/>
      <c r="EB724" s="242"/>
      <c r="EC724" s="242"/>
      <c r="ED724" s="242"/>
      <c r="EE724" s="242"/>
      <c r="EF724" s="242"/>
      <c r="EG724" s="242"/>
      <c r="EH724" s="242"/>
      <c r="EI724" s="242"/>
      <c r="EJ724" s="242"/>
      <c r="EK724" s="242"/>
      <c r="EL724" s="242"/>
      <c r="EM724" s="242"/>
      <c r="EN724" s="242"/>
      <c r="EO724" s="242"/>
      <c r="EP724" s="242"/>
      <c r="EQ724" s="242"/>
      <c r="ER724" s="242"/>
      <c r="ES724" s="242"/>
      <c r="ET724" s="242"/>
      <c r="EU724" s="242"/>
      <c r="EV724" s="242"/>
      <c r="EW724" s="242"/>
      <c r="EX724" s="242"/>
      <c r="EY724" s="242"/>
      <c r="EZ724" s="242"/>
      <c r="FA724" s="242"/>
      <c r="FB724" s="242"/>
      <c r="FC724" s="242"/>
      <c r="FD724" s="242"/>
      <c r="FE724" s="242"/>
      <c r="FF724" s="242"/>
      <c r="FG724" s="242"/>
      <c r="FH724" s="242"/>
      <c r="FI724" s="242"/>
      <c r="FJ724" s="242"/>
      <c r="FK724" s="242"/>
      <c r="FL724" s="242"/>
      <c r="FM724" s="242"/>
      <c r="FN724" s="242"/>
      <c r="FO724" s="242"/>
      <c r="FP724" s="242"/>
      <c r="FQ724" s="242"/>
      <c r="FR724" s="242"/>
      <c r="FS724" s="242"/>
      <c r="FT724" s="242"/>
      <c r="FU724" s="242"/>
      <c r="FV724" s="242"/>
      <c r="FW724" s="242"/>
      <c r="FX724" s="242"/>
      <c r="FY724" s="242"/>
      <c r="FZ724" s="242"/>
      <c r="GA724" s="242"/>
      <c r="GB724" s="242"/>
      <c r="GC724" s="242"/>
      <c r="GD724" s="242"/>
      <c r="GE724" s="242"/>
      <c r="GF724" s="242"/>
      <c r="GG724" s="242"/>
      <c r="GH724" s="242"/>
      <c r="GI724" s="242"/>
      <c r="GJ724" s="242"/>
      <c r="GK724" s="242"/>
      <c r="GL724" s="242"/>
      <c r="GM724" s="242"/>
      <c r="GN724" s="242"/>
      <c r="GO724" s="242"/>
      <c r="GP724" s="242"/>
      <c r="GQ724" s="242"/>
      <c r="GR724" s="242"/>
      <c r="GS724" s="242"/>
      <c r="GT724" s="242"/>
      <c r="GU724" s="242"/>
      <c r="GV724" s="242"/>
      <c r="GW724" s="242"/>
      <c r="GX724" s="242"/>
      <c r="GY724" s="242"/>
      <c r="GZ724" s="242"/>
      <c r="HA724" s="242"/>
      <c r="HB724" s="242"/>
      <c r="HC724" s="242"/>
      <c r="HD724" s="242"/>
      <c r="HE724" s="242"/>
      <c r="HF724" s="242"/>
      <c r="HG724" s="242"/>
      <c r="HH724" s="242"/>
      <c r="HI724" s="242"/>
      <c r="HJ724" s="242"/>
      <c r="HK724" s="242"/>
      <c r="HL724" s="242"/>
      <c r="HM724" s="242"/>
      <c r="HN724" s="242"/>
      <c r="HO724" s="242"/>
      <c r="HP724" s="242"/>
      <c r="HQ724" s="242"/>
      <c r="HR724" s="242"/>
      <c r="HS724" s="242"/>
      <c r="HT724" s="242"/>
      <c r="HU724" s="242"/>
      <c r="HV724" s="242"/>
      <c r="HW724" s="242"/>
      <c r="HX724" s="242"/>
      <c r="HY724" s="242"/>
      <c r="HZ724" s="242"/>
      <c r="IA724" s="242"/>
      <c r="IB724" s="242"/>
      <c r="IC724" s="242"/>
      <c r="ID724" s="242"/>
      <c r="IE724" s="242"/>
      <c r="IF724" s="242"/>
      <c r="IG724" s="242"/>
      <c r="IH724" s="242"/>
      <c r="II724" s="242"/>
      <c r="IJ724" s="242"/>
      <c r="IK724" s="242"/>
      <c r="IL724" s="242"/>
      <c r="IM724" s="242"/>
      <c r="IN724" s="242"/>
      <c r="IO724" s="242"/>
      <c r="IP724" s="242"/>
      <c r="IQ724" s="242"/>
      <c r="IR724" s="242"/>
      <c r="IS724" s="242"/>
      <c r="IT724" s="242"/>
      <c r="IU724" s="242"/>
      <c r="IV724" s="242"/>
      <c r="IW724" s="242"/>
      <c r="IX724" s="242"/>
      <c r="IY724" s="242"/>
      <c r="IZ724" s="242"/>
      <c r="JA724" s="242"/>
      <c r="JB724" s="242"/>
      <c r="JC724" s="242"/>
      <c r="JD724" s="242"/>
      <c r="JE724" s="242"/>
      <c r="JF724" s="242"/>
      <c r="JG724" s="242"/>
      <c r="JH724" s="242"/>
      <c r="JI724" s="242"/>
      <c r="JJ724" s="242"/>
      <c r="JK724" s="242"/>
      <c r="JL724" s="242"/>
      <c r="JM724" s="242"/>
      <c r="JN724" s="242"/>
      <c r="JO724" s="242"/>
      <c r="JP724" s="242"/>
      <c r="JQ724" s="242"/>
      <c r="JR724" s="242"/>
      <c r="JS724" s="242"/>
      <c r="JT724" s="242"/>
      <c r="JU724" s="242"/>
      <c r="JV724" s="242"/>
      <c r="JW724" s="242"/>
      <c r="JX724" s="242"/>
      <c r="JY724" s="242"/>
      <c r="JZ724" s="242"/>
      <c r="KA724" s="242"/>
      <c r="KB724" s="242"/>
      <c r="KC724" s="242"/>
      <c r="KD724" s="242"/>
      <c r="KE724" s="242"/>
      <c r="KF724" s="242"/>
      <c r="KG724" s="242"/>
      <c r="KH724" s="242"/>
      <c r="KI724" s="242"/>
      <c r="KJ724" s="242"/>
      <c r="KK724" s="242"/>
      <c r="KL724" s="242"/>
      <c r="KM724" s="242"/>
      <c r="KN724" s="242"/>
      <c r="KO724" s="242"/>
      <c r="KP724" s="242"/>
      <c r="KQ724" s="242"/>
      <c r="KR724" s="242"/>
      <c r="KS724" s="242"/>
      <c r="KT724" s="242"/>
      <c r="KU724" s="242"/>
      <c r="KV724" s="242"/>
      <c r="KW724" s="242"/>
      <c r="KX724" s="242"/>
      <c r="KY724" s="242"/>
      <c r="KZ724" s="242"/>
      <c r="LA724" s="242"/>
      <c r="LB724" s="242"/>
      <c r="LC724" s="242"/>
      <c r="LD724" s="242"/>
      <c r="LE724" s="242"/>
      <c r="LF724" s="242"/>
      <c r="LG724" s="242"/>
      <c r="LH724" s="242"/>
      <c r="LI724" s="242"/>
      <c r="LJ724" s="242"/>
      <c r="LK724" s="242"/>
      <c r="LL724" s="242"/>
      <c r="LM724" s="242"/>
      <c r="LN724" s="242"/>
      <c r="LO724" s="242"/>
      <c r="LP724" s="242"/>
      <c r="LQ724" s="242"/>
      <c r="LR724" s="242"/>
      <c r="LS724" s="242"/>
      <c r="LT724" s="242"/>
      <c r="LU724" s="242"/>
      <c r="LV724" s="242"/>
      <c r="LW724" s="242"/>
      <c r="LX724" s="242"/>
      <c r="LY724" s="242"/>
      <c r="LZ724" s="242"/>
      <c r="MA724" s="242"/>
      <c r="MB724" s="242"/>
      <c r="MC724" s="242"/>
      <c r="MD724" s="242"/>
      <c r="ME724" s="242"/>
      <c r="MF724" s="242"/>
      <c r="MG724" s="242"/>
      <c r="MH724" s="242"/>
      <c r="MI724" s="242"/>
      <c r="MJ724" s="242"/>
      <c r="MK724" s="242"/>
      <c r="ML724" s="242"/>
      <c r="MM724" s="242"/>
      <c r="MN724" s="242"/>
      <c r="MO724" s="242"/>
      <c r="MP724" s="242"/>
      <c r="MQ724" s="242"/>
      <c r="MR724" s="242"/>
      <c r="MS724" s="242"/>
      <c r="MT724" s="242"/>
      <c r="MU724" s="242"/>
      <c r="MV724" s="242"/>
      <c r="MW724" s="242"/>
      <c r="MX724" s="242"/>
      <c r="MY724" s="242"/>
      <c r="MZ724" s="242"/>
      <c r="NA724" s="242"/>
      <c r="NB724" s="242"/>
      <c r="NC724" s="242"/>
      <c r="ND724" s="242"/>
      <c r="NE724" s="242"/>
      <c r="NF724" s="242"/>
      <c r="NG724" s="242"/>
      <c r="NH724" s="242"/>
      <c r="NI724" s="242"/>
      <c r="NJ724" s="242"/>
      <c r="NK724" s="242"/>
      <c r="NL724" s="242"/>
      <c r="NM724" s="242"/>
      <c r="NN724" s="242"/>
      <c r="NO724" s="242"/>
      <c r="NP724" s="242"/>
      <c r="NQ724" s="242"/>
      <c r="NR724" s="242"/>
      <c r="NS724" s="242"/>
      <c r="NT724" s="242"/>
    </row>
    <row r="725" spans="10:384" s="34" customFormat="1" ht="15.75" x14ac:dyDescent="0.25">
      <c r="J725" s="24"/>
      <c r="L725" s="35"/>
      <c r="M725" s="24"/>
      <c r="O725" s="35"/>
      <c r="P725" s="36"/>
      <c r="Q725" s="35"/>
      <c r="R725" s="35"/>
      <c r="S725" s="37"/>
      <c r="T725" s="24"/>
      <c r="U725" s="35"/>
      <c r="V725" s="37"/>
      <c r="W725" s="24"/>
      <c r="X725" s="35"/>
      <c r="Y725" s="37"/>
      <c r="Z725" s="35"/>
      <c r="AA725" s="35"/>
      <c r="AB725" s="37"/>
      <c r="AC725" s="37"/>
      <c r="AD725" s="35"/>
      <c r="AF725" s="242"/>
      <c r="AG725" s="242"/>
      <c r="AH725" s="242"/>
      <c r="AI725" s="242"/>
      <c r="AJ725" s="242"/>
      <c r="AK725" s="242"/>
      <c r="AL725" s="242"/>
      <c r="AM725" s="242"/>
      <c r="AN725" s="242"/>
      <c r="AO725" s="242"/>
      <c r="AP725" s="242"/>
      <c r="AQ725" s="242"/>
      <c r="AR725" s="242"/>
      <c r="AS725" s="242"/>
      <c r="AT725" s="242"/>
      <c r="AU725" s="242"/>
      <c r="AV725" s="242"/>
      <c r="AW725" s="242"/>
      <c r="AX725" s="242"/>
      <c r="AY725" s="242"/>
      <c r="AZ725" s="242"/>
      <c r="BA725" s="242"/>
      <c r="BB725" s="242"/>
      <c r="BC725" s="242"/>
      <c r="BD725" s="242"/>
      <c r="BE725" s="242"/>
      <c r="BF725" s="242"/>
      <c r="BG725" s="242"/>
      <c r="BH725" s="242"/>
      <c r="BI725" s="242"/>
      <c r="BJ725" s="242"/>
      <c r="BK725" s="242"/>
      <c r="BL725" s="242"/>
      <c r="BM725" s="242"/>
      <c r="BN725" s="242"/>
      <c r="BO725" s="242"/>
      <c r="BP725" s="242"/>
      <c r="BQ725" s="242"/>
      <c r="BR725" s="242"/>
      <c r="BS725" s="242"/>
      <c r="BT725" s="242"/>
      <c r="BU725" s="242"/>
      <c r="BV725" s="242"/>
      <c r="BW725" s="242"/>
      <c r="BX725" s="242"/>
      <c r="BY725" s="242"/>
      <c r="BZ725" s="242"/>
      <c r="CA725" s="242"/>
      <c r="CB725" s="242"/>
      <c r="CC725" s="242"/>
      <c r="CD725" s="242"/>
      <c r="CE725" s="242"/>
      <c r="CF725" s="242"/>
      <c r="CG725" s="242"/>
      <c r="CH725" s="242"/>
      <c r="CI725" s="242"/>
      <c r="CJ725" s="242"/>
      <c r="CK725" s="242"/>
      <c r="CL725" s="242"/>
      <c r="CM725" s="242"/>
      <c r="CN725" s="242"/>
      <c r="CO725" s="242"/>
      <c r="CP725" s="242"/>
      <c r="CQ725" s="242"/>
      <c r="CR725" s="242"/>
      <c r="CS725" s="242"/>
      <c r="CT725" s="242"/>
      <c r="CU725" s="242"/>
      <c r="CV725" s="242"/>
      <c r="CW725" s="242"/>
      <c r="CX725" s="242"/>
      <c r="CY725" s="242"/>
      <c r="CZ725" s="242"/>
      <c r="DA725" s="242"/>
      <c r="DB725" s="242"/>
      <c r="DC725" s="242"/>
      <c r="DD725" s="242"/>
      <c r="DE725" s="242"/>
      <c r="DF725" s="242"/>
      <c r="DG725" s="242"/>
      <c r="DH725" s="242"/>
      <c r="DI725" s="242"/>
      <c r="DJ725" s="242"/>
      <c r="DK725" s="242"/>
      <c r="DL725" s="242"/>
      <c r="DM725" s="242"/>
      <c r="DN725" s="242"/>
      <c r="DO725" s="242"/>
      <c r="DP725" s="242"/>
      <c r="DQ725" s="242"/>
      <c r="DR725" s="242"/>
      <c r="DS725" s="242"/>
      <c r="DT725" s="242"/>
      <c r="DU725" s="242"/>
      <c r="DV725" s="242"/>
      <c r="DW725" s="242"/>
      <c r="DX725" s="242"/>
      <c r="DY725" s="242"/>
      <c r="DZ725" s="242"/>
      <c r="EA725" s="242"/>
      <c r="EB725" s="242"/>
      <c r="EC725" s="242"/>
      <c r="ED725" s="242"/>
      <c r="EE725" s="242"/>
      <c r="EF725" s="242"/>
      <c r="EG725" s="242"/>
      <c r="EH725" s="242"/>
      <c r="EI725" s="242"/>
      <c r="EJ725" s="242"/>
      <c r="EK725" s="242"/>
      <c r="EL725" s="242"/>
      <c r="EM725" s="242"/>
      <c r="EN725" s="242"/>
      <c r="EO725" s="242"/>
      <c r="EP725" s="242"/>
      <c r="EQ725" s="242"/>
      <c r="ER725" s="242"/>
      <c r="ES725" s="242"/>
      <c r="ET725" s="242"/>
      <c r="EU725" s="242"/>
      <c r="EV725" s="242"/>
      <c r="EW725" s="242"/>
      <c r="EX725" s="242"/>
      <c r="EY725" s="242"/>
      <c r="EZ725" s="242"/>
      <c r="FA725" s="242"/>
      <c r="FB725" s="242"/>
      <c r="FC725" s="242"/>
      <c r="FD725" s="242"/>
      <c r="FE725" s="242"/>
      <c r="FF725" s="242"/>
      <c r="FG725" s="242"/>
      <c r="FH725" s="242"/>
      <c r="FI725" s="242"/>
      <c r="FJ725" s="242"/>
      <c r="FK725" s="242"/>
      <c r="FL725" s="242"/>
      <c r="FM725" s="242"/>
      <c r="FN725" s="242"/>
      <c r="FO725" s="242"/>
      <c r="FP725" s="242"/>
      <c r="FQ725" s="242"/>
      <c r="FR725" s="242"/>
      <c r="FS725" s="242"/>
      <c r="FT725" s="242"/>
      <c r="FU725" s="242"/>
      <c r="FV725" s="242"/>
      <c r="FW725" s="242"/>
      <c r="FX725" s="242"/>
      <c r="FY725" s="242"/>
      <c r="FZ725" s="242"/>
      <c r="GA725" s="242"/>
      <c r="GB725" s="242"/>
      <c r="GC725" s="242"/>
      <c r="GD725" s="242"/>
      <c r="GE725" s="242"/>
      <c r="GF725" s="242"/>
      <c r="GG725" s="242"/>
      <c r="GH725" s="242"/>
      <c r="GI725" s="242"/>
      <c r="GJ725" s="242"/>
      <c r="GK725" s="242"/>
      <c r="GL725" s="242"/>
      <c r="GM725" s="242"/>
      <c r="GN725" s="242"/>
      <c r="GO725" s="242"/>
      <c r="GP725" s="242"/>
      <c r="GQ725" s="242"/>
      <c r="GR725" s="242"/>
      <c r="GS725" s="242"/>
      <c r="GT725" s="242"/>
      <c r="GU725" s="242"/>
      <c r="GV725" s="242"/>
      <c r="GW725" s="242"/>
      <c r="GX725" s="242"/>
      <c r="GY725" s="242"/>
      <c r="GZ725" s="242"/>
      <c r="HA725" s="242"/>
      <c r="HB725" s="242"/>
      <c r="HC725" s="242"/>
      <c r="HD725" s="242"/>
      <c r="HE725" s="242"/>
      <c r="HF725" s="242"/>
      <c r="HG725" s="242"/>
      <c r="HH725" s="242"/>
      <c r="HI725" s="242"/>
      <c r="HJ725" s="242"/>
      <c r="HK725" s="242"/>
      <c r="HL725" s="242"/>
      <c r="HM725" s="242"/>
      <c r="HN725" s="242"/>
      <c r="HO725" s="242"/>
      <c r="HP725" s="242"/>
      <c r="HQ725" s="242"/>
      <c r="HR725" s="242"/>
      <c r="HS725" s="242"/>
      <c r="HT725" s="242"/>
      <c r="HU725" s="242"/>
      <c r="HV725" s="242"/>
      <c r="HW725" s="242"/>
      <c r="HX725" s="242"/>
      <c r="HY725" s="242"/>
      <c r="HZ725" s="242"/>
      <c r="IA725" s="242"/>
      <c r="IB725" s="242"/>
      <c r="IC725" s="242"/>
      <c r="ID725" s="242"/>
      <c r="IE725" s="242"/>
      <c r="IF725" s="242"/>
      <c r="IG725" s="242"/>
      <c r="IH725" s="242"/>
      <c r="II725" s="242"/>
      <c r="IJ725" s="242"/>
      <c r="IK725" s="242"/>
      <c r="IL725" s="242"/>
      <c r="IM725" s="242"/>
      <c r="IN725" s="242"/>
      <c r="IO725" s="242"/>
      <c r="IP725" s="242"/>
      <c r="IQ725" s="242"/>
      <c r="IR725" s="242"/>
      <c r="IS725" s="242"/>
      <c r="IT725" s="242"/>
      <c r="IU725" s="242"/>
      <c r="IV725" s="242"/>
      <c r="IW725" s="242"/>
      <c r="IX725" s="242"/>
      <c r="IY725" s="242"/>
      <c r="IZ725" s="242"/>
      <c r="JA725" s="242"/>
      <c r="JB725" s="242"/>
      <c r="JC725" s="242"/>
      <c r="JD725" s="242"/>
      <c r="JE725" s="242"/>
      <c r="JF725" s="242"/>
      <c r="JG725" s="242"/>
      <c r="JH725" s="242"/>
      <c r="JI725" s="242"/>
      <c r="JJ725" s="242"/>
      <c r="JK725" s="242"/>
      <c r="JL725" s="242"/>
      <c r="JM725" s="242"/>
      <c r="JN725" s="242"/>
      <c r="JO725" s="242"/>
      <c r="JP725" s="242"/>
      <c r="JQ725" s="242"/>
      <c r="JR725" s="242"/>
      <c r="JS725" s="242"/>
      <c r="JT725" s="242"/>
      <c r="JU725" s="242"/>
      <c r="JV725" s="242"/>
      <c r="JW725" s="242"/>
      <c r="JX725" s="242"/>
      <c r="JY725" s="242"/>
      <c r="JZ725" s="242"/>
      <c r="KA725" s="242"/>
      <c r="KB725" s="242"/>
      <c r="KC725" s="242"/>
      <c r="KD725" s="242"/>
      <c r="KE725" s="242"/>
      <c r="KF725" s="242"/>
      <c r="KG725" s="242"/>
      <c r="KH725" s="242"/>
      <c r="KI725" s="242"/>
      <c r="KJ725" s="242"/>
      <c r="KK725" s="242"/>
      <c r="KL725" s="242"/>
      <c r="KM725" s="242"/>
      <c r="KN725" s="242"/>
      <c r="KO725" s="242"/>
      <c r="KP725" s="242"/>
      <c r="KQ725" s="242"/>
      <c r="KR725" s="242"/>
      <c r="KS725" s="242"/>
      <c r="KT725" s="242"/>
      <c r="KU725" s="242"/>
      <c r="KV725" s="242"/>
      <c r="KW725" s="242"/>
      <c r="KX725" s="242"/>
      <c r="KY725" s="242"/>
      <c r="KZ725" s="242"/>
      <c r="LA725" s="242"/>
      <c r="LB725" s="242"/>
      <c r="LC725" s="242"/>
      <c r="LD725" s="242"/>
      <c r="LE725" s="242"/>
      <c r="LF725" s="242"/>
      <c r="LG725" s="242"/>
      <c r="LH725" s="242"/>
      <c r="LI725" s="242"/>
      <c r="LJ725" s="242"/>
      <c r="LK725" s="242"/>
      <c r="LL725" s="242"/>
      <c r="LM725" s="242"/>
      <c r="LN725" s="242"/>
      <c r="LO725" s="242"/>
      <c r="LP725" s="242"/>
      <c r="LQ725" s="242"/>
      <c r="LR725" s="242"/>
      <c r="LS725" s="242"/>
      <c r="LT725" s="242"/>
      <c r="LU725" s="242"/>
      <c r="LV725" s="242"/>
      <c r="LW725" s="242"/>
      <c r="LX725" s="242"/>
      <c r="LY725" s="242"/>
      <c r="LZ725" s="242"/>
      <c r="MA725" s="242"/>
      <c r="MB725" s="242"/>
      <c r="MC725" s="242"/>
      <c r="MD725" s="242"/>
      <c r="ME725" s="242"/>
      <c r="MF725" s="242"/>
      <c r="MG725" s="242"/>
      <c r="MH725" s="242"/>
      <c r="MI725" s="242"/>
      <c r="MJ725" s="242"/>
      <c r="MK725" s="242"/>
      <c r="ML725" s="242"/>
      <c r="MM725" s="242"/>
      <c r="MN725" s="242"/>
      <c r="MO725" s="242"/>
      <c r="MP725" s="242"/>
      <c r="MQ725" s="242"/>
      <c r="MR725" s="242"/>
      <c r="MS725" s="242"/>
      <c r="MT725" s="242"/>
      <c r="MU725" s="242"/>
      <c r="MV725" s="242"/>
      <c r="MW725" s="242"/>
      <c r="MX725" s="242"/>
      <c r="MY725" s="242"/>
      <c r="MZ725" s="242"/>
      <c r="NA725" s="242"/>
      <c r="NB725" s="242"/>
      <c r="NC725" s="242"/>
      <c r="ND725" s="242"/>
      <c r="NE725" s="242"/>
      <c r="NF725" s="242"/>
      <c r="NG725" s="242"/>
      <c r="NH725" s="242"/>
      <c r="NI725" s="242"/>
      <c r="NJ725" s="242"/>
      <c r="NK725" s="242"/>
      <c r="NL725" s="242"/>
      <c r="NM725" s="242"/>
      <c r="NN725" s="242"/>
      <c r="NO725" s="242"/>
      <c r="NP725" s="242"/>
      <c r="NQ725" s="242"/>
      <c r="NR725" s="242"/>
      <c r="NS725" s="242"/>
      <c r="NT725" s="242"/>
    </row>
    <row r="726" spans="10:384" s="34" customFormat="1" ht="15.75" x14ac:dyDescent="0.25">
      <c r="J726" s="24"/>
      <c r="L726" s="35"/>
      <c r="M726" s="24"/>
      <c r="O726" s="35"/>
      <c r="P726" s="36"/>
      <c r="Q726" s="35"/>
      <c r="R726" s="35"/>
      <c r="S726" s="37"/>
      <c r="T726" s="24"/>
      <c r="U726" s="35"/>
      <c r="V726" s="37"/>
      <c r="W726" s="24"/>
      <c r="X726" s="35"/>
      <c r="Y726" s="37"/>
      <c r="Z726" s="35"/>
      <c r="AA726" s="35"/>
      <c r="AB726" s="37"/>
      <c r="AC726" s="37"/>
      <c r="AD726" s="35"/>
      <c r="AF726" s="242"/>
      <c r="AG726" s="242"/>
      <c r="AH726" s="242"/>
      <c r="AI726" s="242"/>
      <c r="AJ726" s="242"/>
      <c r="AK726" s="242"/>
      <c r="AL726" s="242"/>
      <c r="AM726" s="242"/>
      <c r="AN726" s="242"/>
      <c r="AO726" s="242"/>
      <c r="AP726" s="242"/>
      <c r="AQ726" s="242"/>
      <c r="AR726" s="242"/>
      <c r="AS726" s="242"/>
      <c r="AT726" s="242"/>
      <c r="AU726" s="242"/>
      <c r="AV726" s="242"/>
      <c r="AW726" s="242"/>
      <c r="AX726" s="242"/>
      <c r="AY726" s="242"/>
      <c r="AZ726" s="242"/>
      <c r="BA726" s="242"/>
      <c r="BB726" s="242"/>
      <c r="BC726" s="242"/>
      <c r="BD726" s="242"/>
      <c r="BE726" s="242"/>
      <c r="BF726" s="242"/>
      <c r="BG726" s="242"/>
      <c r="BH726" s="242"/>
      <c r="BI726" s="242"/>
      <c r="BJ726" s="242"/>
      <c r="BK726" s="242"/>
      <c r="BL726" s="242"/>
      <c r="BM726" s="242"/>
      <c r="BN726" s="242"/>
      <c r="BO726" s="242"/>
      <c r="BP726" s="242"/>
      <c r="BQ726" s="242"/>
      <c r="BR726" s="242"/>
      <c r="BS726" s="242"/>
      <c r="BT726" s="242"/>
      <c r="BU726" s="242"/>
      <c r="BV726" s="242"/>
      <c r="BW726" s="242"/>
      <c r="BX726" s="242"/>
      <c r="BY726" s="242"/>
      <c r="BZ726" s="242"/>
      <c r="CA726" s="242"/>
      <c r="CB726" s="242"/>
      <c r="CC726" s="242"/>
      <c r="CD726" s="242"/>
      <c r="CE726" s="242"/>
      <c r="CF726" s="242"/>
      <c r="CG726" s="242"/>
      <c r="CH726" s="242"/>
      <c r="CI726" s="242"/>
      <c r="CJ726" s="242"/>
      <c r="CK726" s="242"/>
      <c r="CL726" s="242"/>
      <c r="CM726" s="242"/>
      <c r="CN726" s="242"/>
      <c r="CO726" s="242"/>
      <c r="CP726" s="242"/>
      <c r="CQ726" s="242"/>
      <c r="CR726" s="242"/>
      <c r="CS726" s="242"/>
      <c r="CT726" s="242"/>
      <c r="CU726" s="242"/>
      <c r="CV726" s="242"/>
      <c r="CW726" s="242"/>
      <c r="CX726" s="242"/>
      <c r="CY726" s="242"/>
      <c r="CZ726" s="242"/>
      <c r="DA726" s="242"/>
      <c r="DB726" s="242"/>
      <c r="DC726" s="242"/>
      <c r="DD726" s="242"/>
      <c r="DE726" s="242"/>
      <c r="DF726" s="242"/>
      <c r="DG726" s="242"/>
      <c r="DH726" s="242"/>
      <c r="DI726" s="242"/>
      <c r="DJ726" s="242"/>
      <c r="DK726" s="242"/>
      <c r="DL726" s="242"/>
      <c r="DM726" s="242"/>
      <c r="DN726" s="242"/>
      <c r="DO726" s="242"/>
      <c r="DP726" s="242"/>
      <c r="DQ726" s="242"/>
      <c r="DR726" s="242"/>
      <c r="DS726" s="242"/>
      <c r="DT726" s="242"/>
      <c r="DU726" s="242"/>
      <c r="DV726" s="242"/>
      <c r="DW726" s="242"/>
      <c r="DX726" s="242"/>
      <c r="DY726" s="242"/>
      <c r="DZ726" s="242"/>
      <c r="EA726" s="242"/>
      <c r="EB726" s="242"/>
      <c r="EC726" s="242"/>
      <c r="ED726" s="242"/>
      <c r="EE726" s="242"/>
      <c r="EF726" s="242"/>
      <c r="EG726" s="242"/>
      <c r="EH726" s="242"/>
      <c r="EI726" s="242"/>
      <c r="EJ726" s="242"/>
      <c r="EK726" s="242"/>
      <c r="EL726" s="242"/>
      <c r="EM726" s="242"/>
      <c r="EN726" s="242"/>
      <c r="EO726" s="242"/>
      <c r="EP726" s="242"/>
      <c r="EQ726" s="242"/>
      <c r="ER726" s="242"/>
      <c r="ES726" s="242"/>
      <c r="ET726" s="242"/>
      <c r="EU726" s="242"/>
      <c r="EV726" s="242"/>
      <c r="EW726" s="242"/>
      <c r="EX726" s="242"/>
      <c r="EY726" s="242"/>
      <c r="EZ726" s="242"/>
      <c r="FA726" s="242"/>
      <c r="FB726" s="242"/>
      <c r="FC726" s="242"/>
      <c r="FD726" s="242"/>
      <c r="FE726" s="242"/>
      <c r="FF726" s="242"/>
      <c r="FG726" s="242"/>
      <c r="FH726" s="242"/>
      <c r="FI726" s="242"/>
      <c r="FJ726" s="242"/>
      <c r="FK726" s="242"/>
      <c r="FL726" s="242"/>
      <c r="FM726" s="242"/>
      <c r="FN726" s="242"/>
      <c r="FO726" s="242"/>
      <c r="FP726" s="242"/>
      <c r="FQ726" s="242"/>
      <c r="FR726" s="242"/>
      <c r="FS726" s="242"/>
      <c r="FT726" s="242"/>
      <c r="FU726" s="242"/>
      <c r="FV726" s="242"/>
      <c r="FW726" s="242"/>
      <c r="FX726" s="242"/>
      <c r="FY726" s="242"/>
      <c r="FZ726" s="242"/>
      <c r="GA726" s="242"/>
      <c r="GB726" s="242"/>
      <c r="GC726" s="242"/>
      <c r="GD726" s="242"/>
      <c r="GE726" s="242"/>
      <c r="GF726" s="242"/>
      <c r="GG726" s="242"/>
      <c r="GH726" s="242"/>
      <c r="GI726" s="242"/>
      <c r="GJ726" s="242"/>
      <c r="GK726" s="242"/>
      <c r="GL726" s="242"/>
      <c r="GM726" s="242"/>
      <c r="GN726" s="242"/>
      <c r="GO726" s="242"/>
      <c r="GP726" s="242"/>
      <c r="GQ726" s="242"/>
      <c r="GR726" s="242"/>
      <c r="GS726" s="242"/>
      <c r="GT726" s="242"/>
      <c r="GU726" s="242"/>
      <c r="GV726" s="242"/>
      <c r="GW726" s="242"/>
      <c r="GX726" s="242"/>
      <c r="GY726" s="242"/>
      <c r="GZ726" s="242"/>
      <c r="HA726" s="242"/>
      <c r="HB726" s="242"/>
      <c r="HC726" s="242"/>
      <c r="HD726" s="242"/>
      <c r="HE726" s="242"/>
      <c r="HF726" s="242"/>
      <c r="HG726" s="242"/>
      <c r="HH726" s="242"/>
      <c r="HI726" s="242"/>
      <c r="HJ726" s="242"/>
      <c r="HK726" s="242"/>
      <c r="HL726" s="242"/>
      <c r="HM726" s="242"/>
      <c r="HN726" s="242"/>
      <c r="HO726" s="242"/>
      <c r="HP726" s="242"/>
      <c r="HQ726" s="242"/>
      <c r="HR726" s="242"/>
      <c r="HS726" s="242"/>
      <c r="HT726" s="242"/>
      <c r="HU726" s="242"/>
      <c r="HV726" s="242"/>
      <c r="HW726" s="242"/>
      <c r="HX726" s="242"/>
      <c r="HY726" s="242"/>
      <c r="HZ726" s="242"/>
      <c r="IA726" s="242"/>
      <c r="IB726" s="242"/>
      <c r="IC726" s="242"/>
      <c r="ID726" s="242"/>
      <c r="IE726" s="242"/>
      <c r="IF726" s="242"/>
      <c r="IG726" s="242"/>
      <c r="IH726" s="242"/>
      <c r="II726" s="242"/>
      <c r="IJ726" s="242"/>
      <c r="IK726" s="242"/>
      <c r="IL726" s="242"/>
      <c r="IM726" s="242"/>
      <c r="IN726" s="242"/>
      <c r="IO726" s="242"/>
      <c r="IP726" s="242"/>
      <c r="IQ726" s="242"/>
      <c r="IR726" s="242"/>
      <c r="IS726" s="242"/>
      <c r="IT726" s="242"/>
      <c r="IU726" s="242"/>
      <c r="IV726" s="242"/>
      <c r="IW726" s="242"/>
      <c r="IX726" s="242"/>
      <c r="IY726" s="242"/>
      <c r="IZ726" s="242"/>
      <c r="JA726" s="242"/>
      <c r="JB726" s="242"/>
      <c r="JC726" s="242"/>
      <c r="JD726" s="242"/>
      <c r="JE726" s="242"/>
      <c r="JF726" s="242"/>
      <c r="JG726" s="242"/>
      <c r="JH726" s="242"/>
      <c r="JI726" s="242"/>
      <c r="JJ726" s="242"/>
      <c r="JK726" s="242"/>
      <c r="JL726" s="242"/>
      <c r="JM726" s="242"/>
      <c r="JN726" s="242"/>
      <c r="JO726" s="242"/>
      <c r="JP726" s="242"/>
      <c r="JQ726" s="242"/>
      <c r="JR726" s="242"/>
      <c r="JS726" s="242"/>
      <c r="JT726" s="242"/>
      <c r="JU726" s="242"/>
      <c r="JV726" s="242"/>
      <c r="JW726" s="242"/>
      <c r="JX726" s="242"/>
      <c r="JY726" s="242"/>
      <c r="JZ726" s="242"/>
      <c r="KA726" s="242"/>
      <c r="KB726" s="242"/>
      <c r="KC726" s="242"/>
      <c r="KD726" s="242"/>
      <c r="KE726" s="242"/>
      <c r="KF726" s="242"/>
      <c r="KG726" s="242"/>
      <c r="KH726" s="242"/>
      <c r="KI726" s="242"/>
      <c r="KJ726" s="242"/>
      <c r="KK726" s="242"/>
      <c r="KL726" s="242"/>
      <c r="KM726" s="242"/>
      <c r="KN726" s="242"/>
      <c r="KO726" s="242"/>
      <c r="KP726" s="242"/>
      <c r="KQ726" s="242"/>
      <c r="KR726" s="242"/>
      <c r="KS726" s="242"/>
      <c r="KT726" s="242"/>
      <c r="KU726" s="242"/>
      <c r="KV726" s="242"/>
      <c r="KW726" s="242"/>
      <c r="KX726" s="242"/>
      <c r="KY726" s="242"/>
      <c r="KZ726" s="242"/>
      <c r="LA726" s="242"/>
      <c r="LB726" s="242"/>
      <c r="LC726" s="242"/>
      <c r="LD726" s="242"/>
      <c r="LE726" s="242"/>
      <c r="LF726" s="242"/>
      <c r="LG726" s="242"/>
      <c r="LH726" s="242"/>
      <c r="LI726" s="242"/>
      <c r="LJ726" s="242"/>
      <c r="LK726" s="242"/>
      <c r="LL726" s="242"/>
      <c r="LM726" s="242"/>
      <c r="LN726" s="242"/>
      <c r="LO726" s="242"/>
      <c r="LP726" s="242"/>
      <c r="LQ726" s="242"/>
      <c r="LR726" s="242"/>
      <c r="LS726" s="242"/>
      <c r="LT726" s="242"/>
      <c r="LU726" s="242"/>
      <c r="LV726" s="242"/>
      <c r="LW726" s="242"/>
      <c r="LX726" s="242"/>
      <c r="LY726" s="242"/>
      <c r="LZ726" s="242"/>
      <c r="MA726" s="242"/>
      <c r="MB726" s="242"/>
      <c r="MC726" s="242"/>
      <c r="MD726" s="242"/>
      <c r="ME726" s="242"/>
      <c r="MF726" s="242"/>
      <c r="MG726" s="242"/>
      <c r="MH726" s="242"/>
      <c r="MI726" s="242"/>
      <c r="MJ726" s="242"/>
      <c r="MK726" s="242"/>
      <c r="ML726" s="242"/>
      <c r="MM726" s="242"/>
      <c r="MN726" s="242"/>
      <c r="MO726" s="242"/>
      <c r="MP726" s="242"/>
      <c r="MQ726" s="242"/>
      <c r="MR726" s="242"/>
      <c r="MS726" s="242"/>
      <c r="MT726" s="242"/>
      <c r="MU726" s="242"/>
      <c r="MV726" s="242"/>
      <c r="MW726" s="242"/>
      <c r="MX726" s="242"/>
      <c r="MY726" s="242"/>
      <c r="MZ726" s="242"/>
      <c r="NA726" s="242"/>
      <c r="NB726" s="242"/>
      <c r="NC726" s="242"/>
      <c r="ND726" s="242"/>
      <c r="NE726" s="242"/>
      <c r="NF726" s="242"/>
      <c r="NG726" s="242"/>
      <c r="NH726" s="242"/>
      <c r="NI726" s="242"/>
      <c r="NJ726" s="242"/>
      <c r="NK726" s="242"/>
      <c r="NL726" s="242"/>
      <c r="NM726" s="242"/>
      <c r="NN726" s="242"/>
      <c r="NO726" s="242"/>
      <c r="NP726" s="242"/>
      <c r="NQ726" s="242"/>
      <c r="NR726" s="242"/>
      <c r="NS726" s="242"/>
      <c r="NT726" s="242"/>
    </row>
    <row r="727" spans="10:384" s="34" customFormat="1" ht="15.75" x14ac:dyDescent="0.25">
      <c r="J727" s="24"/>
      <c r="L727" s="35"/>
      <c r="M727" s="24"/>
      <c r="O727" s="35"/>
      <c r="P727" s="36"/>
      <c r="Q727" s="35"/>
      <c r="R727" s="35"/>
      <c r="S727" s="37"/>
      <c r="T727" s="24"/>
      <c r="U727" s="35"/>
      <c r="V727" s="37"/>
      <c r="W727" s="24"/>
      <c r="X727" s="35"/>
      <c r="Y727" s="37"/>
      <c r="Z727" s="35"/>
      <c r="AA727" s="35"/>
      <c r="AB727" s="37"/>
      <c r="AC727" s="37"/>
      <c r="AD727" s="35"/>
      <c r="AF727" s="242"/>
      <c r="AG727" s="242"/>
      <c r="AH727" s="242"/>
      <c r="AI727" s="242"/>
      <c r="AJ727" s="242"/>
      <c r="AK727" s="242"/>
      <c r="AL727" s="242"/>
      <c r="AM727" s="242"/>
      <c r="AN727" s="242"/>
      <c r="AO727" s="242"/>
      <c r="AP727" s="242"/>
      <c r="AQ727" s="242"/>
      <c r="AR727" s="242"/>
      <c r="AS727" s="242"/>
      <c r="AT727" s="242"/>
      <c r="AU727" s="242"/>
      <c r="AV727" s="242"/>
      <c r="AW727" s="242"/>
      <c r="AX727" s="242"/>
      <c r="AY727" s="242"/>
      <c r="AZ727" s="242"/>
      <c r="BA727" s="242"/>
      <c r="BB727" s="242"/>
      <c r="BC727" s="242"/>
      <c r="BD727" s="242"/>
      <c r="BE727" s="242"/>
      <c r="BF727" s="242"/>
      <c r="BG727" s="242"/>
      <c r="BH727" s="242"/>
      <c r="BI727" s="242"/>
      <c r="BJ727" s="242"/>
      <c r="BK727" s="242"/>
      <c r="BL727" s="242"/>
      <c r="BM727" s="242"/>
      <c r="BN727" s="242"/>
      <c r="BO727" s="242"/>
      <c r="BP727" s="242"/>
      <c r="BQ727" s="242"/>
      <c r="BR727" s="242"/>
      <c r="BS727" s="242"/>
      <c r="BT727" s="242"/>
      <c r="BU727" s="242"/>
      <c r="BV727" s="242"/>
      <c r="BW727" s="242"/>
      <c r="BX727" s="242"/>
      <c r="BY727" s="242"/>
      <c r="BZ727" s="242"/>
      <c r="CA727" s="242"/>
      <c r="CB727" s="242"/>
      <c r="CC727" s="242"/>
      <c r="CD727" s="242"/>
      <c r="CE727" s="242"/>
      <c r="CF727" s="242"/>
      <c r="CG727" s="242"/>
      <c r="CH727" s="242"/>
      <c r="CI727" s="242"/>
      <c r="CJ727" s="242"/>
      <c r="CK727" s="242"/>
      <c r="CL727" s="242"/>
      <c r="CM727" s="242"/>
      <c r="CN727" s="242"/>
      <c r="CO727" s="242"/>
      <c r="CP727" s="242"/>
      <c r="CQ727" s="242"/>
      <c r="CR727" s="242"/>
      <c r="CS727" s="242"/>
      <c r="CT727" s="242"/>
      <c r="CU727" s="242"/>
      <c r="CV727" s="242"/>
      <c r="CW727" s="242"/>
      <c r="CX727" s="242"/>
      <c r="CY727" s="242"/>
      <c r="CZ727" s="242"/>
      <c r="DA727" s="242"/>
      <c r="DB727" s="242"/>
      <c r="DC727" s="242"/>
      <c r="DD727" s="242"/>
      <c r="DE727" s="242"/>
      <c r="DF727" s="242"/>
      <c r="DG727" s="242"/>
      <c r="DH727" s="242"/>
      <c r="DI727" s="242"/>
      <c r="DJ727" s="242"/>
      <c r="DK727" s="242"/>
      <c r="DL727" s="242"/>
      <c r="DM727" s="242"/>
      <c r="DN727" s="242"/>
      <c r="DO727" s="242"/>
      <c r="DP727" s="242"/>
      <c r="DQ727" s="242"/>
      <c r="DR727" s="242"/>
      <c r="DS727" s="242"/>
      <c r="DT727" s="242"/>
      <c r="DU727" s="242"/>
      <c r="DV727" s="242"/>
      <c r="DW727" s="242"/>
      <c r="DX727" s="242"/>
      <c r="DY727" s="242"/>
      <c r="DZ727" s="242"/>
      <c r="EA727" s="242"/>
      <c r="EB727" s="242"/>
      <c r="EC727" s="242"/>
      <c r="ED727" s="242"/>
      <c r="EE727" s="242"/>
      <c r="EF727" s="242"/>
      <c r="EG727" s="242"/>
      <c r="EH727" s="242"/>
      <c r="EI727" s="242"/>
      <c r="EJ727" s="242"/>
      <c r="EK727" s="242"/>
      <c r="EL727" s="242"/>
      <c r="EM727" s="242"/>
      <c r="EN727" s="242"/>
      <c r="EO727" s="242"/>
      <c r="EP727" s="242"/>
      <c r="EQ727" s="242"/>
      <c r="ER727" s="242"/>
      <c r="ES727" s="242"/>
      <c r="ET727" s="242"/>
      <c r="EU727" s="242"/>
      <c r="EV727" s="242"/>
      <c r="EW727" s="242"/>
      <c r="EX727" s="242"/>
      <c r="EY727" s="242"/>
      <c r="EZ727" s="242"/>
      <c r="FA727" s="242"/>
      <c r="FB727" s="242"/>
      <c r="FC727" s="242"/>
      <c r="FD727" s="242"/>
      <c r="FE727" s="242"/>
      <c r="FF727" s="242"/>
      <c r="FG727" s="242"/>
      <c r="FH727" s="242"/>
      <c r="FI727" s="242"/>
      <c r="FJ727" s="242"/>
      <c r="FK727" s="242"/>
      <c r="FL727" s="242"/>
      <c r="FM727" s="242"/>
      <c r="FN727" s="242"/>
      <c r="FO727" s="242"/>
      <c r="FP727" s="242"/>
      <c r="FQ727" s="242"/>
      <c r="FR727" s="242"/>
      <c r="FS727" s="242"/>
      <c r="FT727" s="242"/>
      <c r="FU727" s="242"/>
      <c r="FV727" s="242"/>
      <c r="FW727" s="242"/>
      <c r="FX727" s="242"/>
      <c r="FY727" s="242"/>
      <c r="FZ727" s="242"/>
      <c r="GA727" s="242"/>
      <c r="GB727" s="242"/>
      <c r="GC727" s="242"/>
      <c r="GD727" s="242"/>
      <c r="GE727" s="242"/>
      <c r="GF727" s="242"/>
      <c r="GG727" s="242"/>
      <c r="GH727" s="242"/>
      <c r="GI727" s="242"/>
      <c r="GJ727" s="242"/>
      <c r="GK727" s="242"/>
      <c r="GL727" s="242"/>
      <c r="GM727" s="242"/>
      <c r="GN727" s="242"/>
      <c r="GO727" s="242"/>
      <c r="GP727" s="242"/>
      <c r="GQ727" s="242"/>
      <c r="GR727" s="242"/>
      <c r="GS727" s="242"/>
      <c r="GT727" s="242"/>
      <c r="GU727" s="242"/>
      <c r="GV727" s="242"/>
      <c r="GW727" s="242"/>
      <c r="GX727" s="242"/>
      <c r="GY727" s="242"/>
      <c r="GZ727" s="242"/>
      <c r="HA727" s="242"/>
      <c r="HB727" s="242"/>
      <c r="HC727" s="242"/>
      <c r="HD727" s="242"/>
      <c r="HE727" s="242"/>
      <c r="HF727" s="242"/>
      <c r="HG727" s="242"/>
      <c r="HH727" s="242"/>
      <c r="HI727" s="242"/>
      <c r="HJ727" s="242"/>
      <c r="HK727" s="242"/>
      <c r="HL727" s="242"/>
      <c r="HM727" s="242"/>
      <c r="HN727" s="242"/>
      <c r="HO727" s="242"/>
      <c r="HP727" s="242"/>
      <c r="HQ727" s="242"/>
      <c r="HR727" s="242"/>
      <c r="HS727" s="242"/>
      <c r="HT727" s="242"/>
      <c r="HU727" s="242"/>
      <c r="HV727" s="242"/>
      <c r="HW727" s="242"/>
      <c r="HX727" s="242"/>
      <c r="HY727" s="242"/>
      <c r="HZ727" s="242"/>
      <c r="IA727" s="242"/>
      <c r="IB727" s="242"/>
      <c r="IC727" s="242"/>
      <c r="ID727" s="242"/>
      <c r="IE727" s="242"/>
      <c r="IF727" s="242"/>
      <c r="IG727" s="242"/>
      <c r="IH727" s="242"/>
      <c r="II727" s="242"/>
      <c r="IJ727" s="242"/>
      <c r="IK727" s="242"/>
      <c r="IL727" s="242"/>
      <c r="IM727" s="242"/>
      <c r="IN727" s="242"/>
      <c r="IO727" s="242"/>
      <c r="IP727" s="242"/>
      <c r="IQ727" s="242"/>
      <c r="IR727" s="242"/>
      <c r="IS727" s="242"/>
      <c r="IT727" s="242"/>
      <c r="IU727" s="242"/>
      <c r="IV727" s="242"/>
      <c r="IW727" s="242"/>
      <c r="IX727" s="242"/>
      <c r="IY727" s="242"/>
      <c r="IZ727" s="242"/>
      <c r="JA727" s="242"/>
      <c r="JB727" s="242"/>
      <c r="JC727" s="242"/>
      <c r="JD727" s="242"/>
      <c r="JE727" s="242"/>
      <c r="JF727" s="242"/>
      <c r="JG727" s="242"/>
      <c r="JH727" s="242"/>
      <c r="JI727" s="242"/>
      <c r="JJ727" s="242"/>
      <c r="JK727" s="242"/>
      <c r="JL727" s="242"/>
      <c r="JM727" s="242"/>
      <c r="JN727" s="242"/>
      <c r="JO727" s="242"/>
      <c r="JP727" s="242"/>
      <c r="JQ727" s="242"/>
      <c r="JR727" s="242"/>
      <c r="JS727" s="242"/>
      <c r="JT727" s="242"/>
      <c r="JU727" s="242"/>
      <c r="JV727" s="242"/>
      <c r="JW727" s="242"/>
      <c r="JX727" s="242"/>
      <c r="JY727" s="242"/>
      <c r="JZ727" s="242"/>
      <c r="KA727" s="242"/>
      <c r="KB727" s="242"/>
      <c r="KC727" s="242"/>
      <c r="KD727" s="242"/>
      <c r="KE727" s="242"/>
      <c r="KF727" s="242"/>
      <c r="KG727" s="242"/>
      <c r="KH727" s="242"/>
      <c r="KI727" s="242"/>
      <c r="KJ727" s="242"/>
      <c r="KK727" s="242"/>
      <c r="KL727" s="242"/>
      <c r="KM727" s="242"/>
      <c r="KN727" s="242"/>
      <c r="KO727" s="242"/>
      <c r="KP727" s="242"/>
      <c r="KQ727" s="242"/>
      <c r="KR727" s="242"/>
      <c r="KS727" s="242"/>
      <c r="KT727" s="242"/>
      <c r="KU727" s="242"/>
      <c r="KV727" s="242"/>
      <c r="KW727" s="242"/>
      <c r="KX727" s="242"/>
      <c r="KY727" s="242"/>
      <c r="KZ727" s="242"/>
      <c r="LA727" s="242"/>
      <c r="LB727" s="242"/>
      <c r="LC727" s="242"/>
      <c r="LD727" s="242"/>
      <c r="LE727" s="242"/>
      <c r="LF727" s="242"/>
      <c r="LG727" s="242"/>
      <c r="LH727" s="242"/>
      <c r="LI727" s="242"/>
      <c r="LJ727" s="242"/>
      <c r="LK727" s="242"/>
      <c r="LL727" s="242"/>
      <c r="LM727" s="242"/>
      <c r="LN727" s="242"/>
      <c r="LO727" s="242"/>
      <c r="LP727" s="242"/>
      <c r="LQ727" s="242"/>
      <c r="LR727" s="242"/>
      <c r="LS727" s="242"/>
      <c r="LT727" s="242"/>
      <c r="LU727" s="242"/>
      <c r="LV727" s="242"/>
      <c r="LW727" s="242"/>
      <c r="LX727" s="242"/>
      <c r="LY727" s="242"/>
      <c r="LZ727" s="242"/>
      <c r="MA727" s="242"/>
      <c r="MB727" s="242"/>
      <c r="MC727" s="242"/>
      <c r="MD727" s="242"/>
      <c r="ME727" s="242"/>
      <c r="MF727" s="242"/>
      <c r="MG727" s="242"/>
      <c r="MH727" s="242"/>
      <c r="MI727" s="242"/>
      <c r="MJ727" s="242"/>
      <c r="MK727" s="242"/>
      <c r="ML727" s="242"/>
      <c r="MM727" s="242"/>
      <c r="MN727" s="242"/>
      <c r="MO727" s="242"/>
      <c r="MP727" s="242"/>
      <c r="MQ727" s="242"/>
      <c r="MR727" s="242"/>
      <c r="MS727" s="242"/>
      <c r="MT727" s="242"/>
      <c r="MU727" s="242"/>
      <c r="MV727" s="242"/>
      <c r="MW727" s="242"/>
      <c r="MX727" s="242"/>
      <c r="MY727" s="242"/>
      <c r="MZ727" s="242"/>
      <c r="NA727" s="242"/>
      <c r="NB727" s="242"/>
      <c r="NC727" s="242"/>
      <c r="ND727" s="242"/>
      <c r="NE727" s="242"/>
      <c r="NF727" s="242"/>
      <c r="NG727" s="242"/>
      <c r="NH727" s="242"/>
      <c r="NI727" s="242"/>
      <c r="NJ727" s="242"/>
      <c r="NK727" s="242"/>
      <c r="NL727" s="242"/>
      <c r="NM727" s="242"/>
      <c r="NN727" s="242"/>
      <c r="NO727" s="242"/>
      <c r="NP727" s="242"/>
      <c r="NQ727" s="242"/>
      <c r="NR727" s="242"/>
      <c r="NS727" s="242"/>
      <c r="NT727" s="242"/>
    </row>
    <row r="728" spans="10:384" s="34" customFormat="1" ht="15.75" x14ac:dyDescent="0.25">
      <c r="J728" s="24"/>
      <c r="L728" s="35"/>
      <c r="M728" s="24"/>
      <c r="O728" s="35"/>
      <c r="P728" s="36"/>
      <c r="Q728" s="35"/>
      <c r="R728" s="35"/>
      <c r="S728" s="37"/>
      <c r="T728" s="24"/>
      <c r="U728" s="35"/>
      <c r="V728" s="37"/>
      <c r="W728" s="24"/>
      <c r="X728" s="35"/>
      <c r="Y728" s="37"/>
      <c r="Z728" s="35"/>
      <c r="AA728" s="35"/>
      <c r="AB728" s="37"/>
      <c r="AC728" s="37"/>
      <c r="AD728" s="35"/>
      <c r="AF728" s="242"/>
      <c r="AG728" s="242"/>
      <c r="AH728" s="242"/>
      <c r="AI728" s="242"/>
      <c r="AJ728" s="242"/>
      <c r="AK728" s="242"/>
      <c r="AL728" s="242"/>
      <c r="AM728" s="242"/>
      <c r="AN728" s="242"/>
      <c r="AO728" s="242"/>
      <c r="AP728" s="242"/>
      <c r="AQ728" s="242"/>
      <c r="AR728" s="242"/>
      <c r="AS728" s="242"/>
      <c r="AT728" s="242"/>
      <c r="AU728" s="242"/>
      <c r="AV728" s="242"/>
      <c r="AW728" s="242"/>
      <c r="AX728" s="242"/>
      <c r="AY728" s="242"/>
      <c r="AZ728" s="242"/>
      <c r="BA728" s="242"/>
      <c r="BB728" s="242"/>
      <c r="BC728" s="242"/>
      <c r="BD728" s="242"/>
      <c r="BE728" s="242"/>
      <c r="BF728" s="242"/>
      <c r="BG728" s="242"/>
      <c r="BH728" s="242"/>
      <c r="BI728" s="242"/>
      <c r="BJ728" s="242"/>
      <c r="BK728" s="242"/>
      <c r="BL728" s="242"/>
      <c r="BM728" s="242"/>
      <c r="BN728" s="242"/>
      <c r="BO728" s="242"/>
      <c r="BP728" s="242"/>
      <c r="BQ728" s="242"/>
      <c r="BR728" s="242"/>
      <c r="BS728" s="242"/>
      <c r="BT728" s="242"/>
      <c r="BU728" s="242"/>
      <c r="BV728" s="242"/>
      <c r="BW728" s="242"/>
      <c r="BX728" s="242"/>
      <c r="BY728" s="242"/>
      <c r="BZ728" s="242"/>
      <c r="CA728" s="242"/>
      <c r="CB728" s="242"/>
      <c r="CC728" s="242"/>
      <c r="CD728" s="242"/>
      <c r="CE728" s="242"/>
      <c r="CF728" s="242"/>
      <c r="CG728" s="242"/>
      <c r="CH728" s="242"/>
      <c r="CI728" s="242"/>
      <c r="CJ728" s="242"/>
      <c r="CK728" s="242"/>
      <c r="CL728" s="242"/>
      <c r="CM728" s="242"/>
      <c r="CN728" s="242"/>
      <c r="CO728" s="242"/>
      <c r="CP728" s="242"/>
      <c r="CQ728" s="242"/>
      <c r="CR728" s="242"/>
      <c r="CS728" s="242"/>
      <c r="CT728" s="242"/>
      <c r="CU728" s="242"/>
      <c r="CV728" s="242"/>
      <c r="CW728" s="242"/>
      <c r="CX728" s="242"/>
      <c r="CY728" s="242"/>
      <c r="CZ728" s="242"/>
      <c r="DA728" s="242"/>
      <c r="DB728" s="242"/>
      <c r="DC728" s="242"/>
      <c r="DD728" s="242"/>
      <c r="DE728" s="242"/>
      <c r="DF728" s="242"/>
      <c r="DG728" s="242"/>
      <c r="DH728" s="242"/>
      <c r="DI728" s="242"/>
      <c r="DJ728" s="242"/>
      <c r="DK728" s="242"/>
      <c r="DL728" s="242"/>
      <c r="DM728" s="242"/>
      <c r="DN728" s="242"/>
      <c r="DO728" s="242"/>
      <c r="DP728" s="242"/>
      <c r="DQ728" s="242"/>
      <c r="DR728" s="242"/>
      <c r="DS728" s="242"/>
      <c r="DT728" s="242"/>
      <c r="DU728" s="242"/>
      <c r="DV728" s="242"/>
      <c r="DW728" s="242"/>
      <c r="DX728" s="242"/>
      <c r="DY728" s="242"/>
      <c r="DZ728" s="242"/>
      <c r="EA728" s="242"/>
      <c r="EB728" s="242"/>
      <c r="EC728" s="242"/>
      <c r="ED728" s="242"/>
      <c r="EE728" s="242"/>
      <c r="EF728" s="242"/>
      <c r="EG728" s="242"/>
      <c r="EH728" s="242"/>
      <c r="EI728" s="242"/>
      <c r="EJ728" s="242"/>
      <c r="EK728" s="242"/>
      <c r="EL728" s="242"/>
      <c r="EM728" s="242"/>
      <c r="EN728" s="242"/>
      <c r="EO728" s="242"/>
      <c r="EP728" s="242"/>
      <c r="EQ728" s="242"/>
      <c r="ER728" s="242"/>
      <c r="ES728" s="242"/>
      <c r="ET728" s="242"/>
      <c r="EU728" s="242"/>
      <c r="EV728" s="242"/>
      <c r="EW728" s="242"/>
      <c r="EX728" s="242"/>
      <c r="EY728" s="242"/>
      <c r="EZ728" s="242"/>
      <c r="FA728" s="242"/>
      <c r="FB728" s="242"/>
      <c r="FC728" s="242"/>
      <c r="FD728" s="242"/>
      <c r="FE728" s="242"/>
      <c r="FF728" s="242"/>
      <c r="FG728" s="242"/>
      <c r="FH728" s="242"/>
      <c r="FI728" s="242"/>
      <c r="FJ728" s="242"/>
      <c r="FK728" s="242"/>
      <c r="FL728" s="242"/>
      <c r="FM728" s="242"/>
      <c r="FN728" s="242"/>
      <c r="FO728" s="242"/>
      <c r="FP728" s="242"/>
      <c r="FQ728" s="242"/>
      <c r="FR728" s="242"/>
      <c r="FS728" s="242"/>
      <c r="FT728" s="242"/>
      <c r="FU728" s="242"/>
      <c r="FV728" s="242"/>
      <c r="FW728" s="242"/>
      <c r="FX728" s="242"/>
      <c r="FY728" s="242"/>
      <c r="FZ728" s="242"/>
      <c r="GA728" s="242"/>
      <c r="GB728" s="242"/>
      <c r="GC728" s="242"/>
      <c r="GD728" s="242"/>
      <c r="GE728" s="242"/>
      <c r="GF728" s="242"/>
      <c r="GG728" s="242"/>
      <c r="GH728" s="242"/>
      <c r="GI728" s="242"/>
      <c r="GJ728" s="242"/>
      <c r="GK728" s="242"/>
      <c r="GL728" s="242"/>
      <c r="GM728" s="242"/>
      <c r="GN728" s="242"/>
      <c r="GO728" s="242"/>
      <c r="GP728" s="242"/>
      <c r="GQ728" s="242"/>
      <c r="GR728" s="242"/>
      <c r="GS728" s="242"/>
      <c r="GT728" s="242"/>
      <c r="GU728" s="242"/>
      <c r="GV728" s="242"/>
      <c r="GW728" s="242"/>
      <c r="GX728" s="242"/>
      <c r="GY728" s="242"/>
      <c r="GZ728" s="242"/>
      <c r="HA728" s="242"/>
      <c r="HB728" s="242"/>
      <c r="HC728" s="242"/>
      <c r="HD728" s="242"/>
      <c r="HE728" s="242"/>
      <c r="HF728" s="242"/>
      <c r="HG728" s="242"/>
      <c r="HH728" s="242"/>
      <c r="HI728" s="242"/>
      <c r="HJ728" s="242"/>
      <c r="HK728" s="242"/>
      <c r="HL728" s="242"/>
      <c r="HM728" s="242"/>
      <c r="HN728" s="242"/>
      <c r="HO728" s="242"/>
      <c r="HP728" s="242"/>
      <c r="HQ728" s="242"/>
      <c r="HR728" s="242"/>
      <c r="HS728" s="242"/>
      <c r="HT728" s="242"/>
      <c r="HU728" s="242"/>
      <c r="HV728" s="242"/>
      <c r="HW728" s="242"/>
      <c r="HX728" s="242"/>
      <c r="HY728" s="242"/>
      <c r="HZ728" s="242"/>
      <c r="IA728" s="242"/>
      <c r="IB728" s="242"/>
      <c r="IC728" s="242"/>
      <c r="ID728" s="242"/>
      <c r="IE728" s="242"/>
      <c r="IF728" s="242"/>
      <c r="IG728" s="242"/>
      <c r="IH728" s="242"/>
      <c r="II728" s="242"/>
      <c r="IJ728" s="242"/>
      <c r="IK728" s="242"/>
      <c r="IL728" s="242"/>
      <c r="IM728" s="242"/>
      <c r="IN728" s="242"/>
      <c r="IO728" s="242"/>
      <c r="IP728" s="242"/>
      <c r="IQ728" s="242"/>
      <c r="IR728" s="242"/>
      <c r="IS728" s="242"/>
      <c r="IT728" s="242"/>
      <c r="IU728" s="242"/>
      <c r="IV728" s="242"/>
      <c r="IW728" s="242"/>
      <c r="IX728" s="242"/>
      <c r="IY728" s="242"/>
      <c r="IZ728" s="242"/>
      <c r="JA728" s="242"/>
      <c r="JB728" s="242"/>
      <c r="JC728" s="242"/>
      <c r="JD728" s="242"/>
      <c r="JE728" s="242"/>
      <c r="JF728" s="242"/>
      <c r="JG728" s="242"/>
      <c r="JH728" s="242"/>
      <c r="JI728" s="242"/>
      <c r="JJ728" s="242"/>
      <c r="JK728" s="242"/>
      <c r="JL728" s="242"/>
      <c r="JM728" s="242"/>
      <c r="JN728" s="242"/>
      <c r="JO728" s="242"/>
      <c r="JP728" s="242"/>
      <c r="JQ728" s="242"/>
      <c r="JR728" s="242"/>
      <c r="JS728" s="242"/>
      <c r="JT728" s="242"/>
      <c r="JU728" s="242"/>
      <c r="JV728" s="242"/>
      <c r="JW728" s="242"/>
      <c r="JX728" s="242"/>
      <c r="JY728" s="242"/>
      <c r="JZ728" s="242"/>
      <c r="KA728" s="242"/>
      <c r="KB728" s="242"/>
      <c r="KC728" s="242"/>
      <c r="KD728" s="242"/>
      <c r="KE728" s="242"/>
      <c r="KF728" s="242"/>
      <c r="KG728" s="242"/>
      <c r="KH728" s="242"/>
      <c r="KI728" s="242"/>
      <c r="KJ728" s="242"/>
      <c r="KK728" s="242"/>
      <c r="KL728" s="242"/>
      <c r="KM728" s="242"/>
      <c r="KN728" s="242"/>
      <c r="KO728" s="242"/>
      <c r="KP728" s="242"/>
      <c r="KQ728" s="242"/>
      <c r="KR728" s="242"/>
      <c r="KS728" s="242"/>
      <c r="KT728" s="242"/>
      <c r="KU728" s="242"/>
      <c r="KV728" s="242"/>
      <c r="KW728" s="242"/>
      <c r="KX728" s="242"/>
      <c r="KY728" s="242"/>
      <c r="KZ728" s="242"/>
      <c r="LA728" s="242"/>
      <c r="LB728" s="242"/>
      <c r="LC728" s="242"/>
      <c r="LD728" s="242"/>
      <c r="LE728" s="242"/>
      <c r="LF728" s="242"/>
      <c r="LG728" s="242"/>
      <c r="LH728" s="242"/>
      <c r="LI728" s="242"/>
      <c r="LJ728" s="242"/>
      <c r="LK728" s="242"/>
      <c r="LL728" s="242"/>
      <c r="LM728" s="242"/>
      <c r="LN728" s="242"/>
      <c r="LO728" s="242"/>
      <c r="LP728" s="242"/>
      <c r="LQ728" s="242"/>
      <c r="LR728" s="242"/>
      <c r="LS728" s="242"/>
      <c r="LT728" s="242"/>
      <c r="LU728" s="242"/>
      <c r="LV728" s="242"/>
      <c r="LW728" s="242"/>
      <c r="LX728" s="242"/>
      <c r="LY728" s="242"/>
      <c r="LZ728" s="242"/>
      <c r="MA728" s="242"/>
      <c r="MB728" s="242"/>
      <c r="MC728" s="242"/>
      <c r="MD728" s="242"/>
      <c r="ME728" s="242"/>
      <c r="MF728" s="242"/>
      <c r="MG728" s="242"/>
      <c r="MH728" s="242"/>
      <c r="MI728" s="242"/>
      <c r="MJ728" s="242"/>
      <c r="MK728" s="242"/>
      <c r="ML728" s="242"/>
      <c r="MM728" s="242"/>
      <c r="MN728" s="242"/>
      <c r="MO728" s="242"/>
      <c r="MP728" s="242"/>
      <c r="MQ728" s="242"/>
      <c r="MR728" s="242"/>
      <c r="MS728" s="242"/>
      <c r="MT728" s="242"/>
      <c r="MU728" s="242"/>
      <c r="MV728" s="242"/>
      <c r="MW728" s="242"/>
      <c r="MX728" s="242"/>
      <c r="MY728" s="242"/>
      <c r="MZ728" s="242"/>
      <c r="NA728" s="242"/>
      <c r="NB728" s="242"/>
      <c r="NC728" s="242"/>
      <c r="ND728" s="242"/>
      <c r="NE728" s="242"/>
      <c r="NF728" s="242"/>
      <c r="NG728" s="242"/>
      <c r="NH728" s="242"/>
      <c r="NI728" s="242"/>
      <c r="NJ728" s="242"/>
      <c r="NK728" s="242"/>
      <c r="NL728" s="242"/>
      <c r="NM728" s="242"/>
      <c r="NN728" s="242"/>
      <c r="NO728" s="242"/>
      <c r="NP728" s="242"/>
      <c r="NQ728" s="242"/>
      <c r="NR728" s="242"/>
      <c r="NS728" s="242"/>
      <c r="NT728" s="242"/>
    </row>
    <row r="729" spans="10:384" s="34" customFormat="1" ht="15.75" x14ac:dyDescent="0.25">
      <c r="J729" s="24"/>
      <c r="L729" s="35"/>
      <c r="M729" s="24"/>
      <c r="O729" s="35"/>
      <c r="P729" s="36"/>
      <c r="Q729" s="35"/>
      <c r="R729" s="35"/>
      <c r="S729" s="37"/>
      <c r="T729" s="24"/>
      <c r="U729" s="35"/>
      <c r="V729" s="37"/>
      <c r="W729" s="24"/>
      <c r="X729" s="35"/>
      <c r="Y729" s="37"/>
      <c r="Z729" s="35"/>
      <c r="AA729" s="35"/>
      <c r="AB729" s="37"/>
      <c r="AC729" s="37"/>
      <c r="AD729" s="35"/>
      <c r="AF729" s="242"/>
      <c r="AG729" s="242"/>
      <c r="AH729" s="242"/>
      <c r="AI729" s="242"/>
      <c r="AJ729" s="242"/>
      <c r="AK729" s="242"/>
      <c r="AL729" s="242"/>
      <c r="AM729" s="242"/>
      <c r="AN729" s="242"/>
      <c r="AO729" s="242"/>
      <c r="AP729" s="242"/>
      <c r="AQ729" s="242"/>
      <c r="AR729" s="242"/>
      <c r="AS729" s="242"/>
      <c r="AT729" s="242"/>
      <c r="AU729" s="242"/>
      <c r="AV729" s="242"/>
      <c r="AW729" s="242"/>
      <c r="AX729" s="242"/>
      <c r="AY729" s="242"/>
      <c r="AZ729" s="242"/>
      <c r="BA729" s="242"/>
      <c r="BB729" s="242"/>
      <c r="BC729" s="242"/>
      <c r="BD729" s="242"/>
      <c r="BE729" s="242"/>
      <c r="BF729" s="242"/>
      <c r="BG729" s="242"/>
      <c r="BH729" s="242"/>
      <c r="BI729" s="242"/>
      <c r="BJ729" s="242"/>
      <c r="BK729" s="242"/>
      <c r="BL729" s="242"/>
      <c r="BM729" s="242"/>
      <c r="BN729" s="242"/>
      <c r="BO729" s="242"/>
      <c r="BP729" s="242"/>
      <c r="BQ729" s="242"/>
      <c r="BR729" s="242"/>
      <c r="BS729" s="242"/>
      <c r="BT729" s="242"/>
      <c r="BU729" s="242"/>
      <c r="BV729" s="242"/>
      <c r="BW729" s="242"/>
      <c r="BX729" s="242"/>
      <c r="BY729" s="242"/>
      <c r="BZ729" s="242"/>
      <c r="CA729" s="242"/>
      <c r="CB729" s="242"/>
      <c r="CC729" s="242"/>
      <c r="CD729" s="242"/>
      <c r="CE729" s="242"/>
      <c r="CF729" s="242"/>
      <c r="CG729" s="242"/>
      <c r="CH729" s="242"/>
      <c r="CI729" s="242"/>
      <c r="CJ729" s="242"/>
      <c r="CK729" s="242"/>
      <c r="CL729" s="242"/>
      <c r="CM729" s="242"/>
      <c r="CN729" s="242"/>
      <c r="CO729" s="242"/>
      <c r="CP729" s="242"/>
      <c r="CQ729" s="242"/>
      <c r="CR729" s="242"/>
      <c r="CS729" s="242"/>
      <c r="CT729" s="242"/>
      <c r="CU729" s="242"/>
      <c r="CV729" s="242"/>
      <c r="CW729" s="242"/>
      <c r="CX729" s="242"/>
      <c r="CY729" s="242"/>
      <c r="CZ729" s="242"/>
      <c r="DA729" s="242"/>
      <c r="DB729" s="242"/>
      <c r="DC729" s="242"/>
      <c r="DD729" s="242"/>
      <c r="DE729" s="242"/>
      <c r="DF729" s="242"/>
      <c r="DG729" s="242"/>
      <c r="DH729" s="242"/>
      <c r="DI729" s="242"/>
      <c r="DJ729" s="242"/>
      <c r="DK729" s="242"/>
      <c r="DL729" s="242"/>
      <c r="DM729" s="242"/>
      <c r="DN729" s="242"/>
      <c r="DO729" s="242"/>
      <c r="DP729" s="242"/>
      <c r="DQ729" s="242"/>
      <c r="DR729" s="242"/>
      <c r="DS729" s="242"/>
      <c r="DT729" s="242"/>
      <c r="DU729" s="242"/>
      <c r="DV729" s="242"/>
      <c r="DW729" s="242"/>
      <c r="DX729" s="242"/>
      <c r="DY729" s="242"/>
      <c r="DZ729" s="242"/>
      <c r="EA729" s="242"/>
      <c r="EB729" s="242"/>
      <c r="EC729" s="242"/>
      <c r="ED729" s="242"/>
      <c r="EE729" s="242"/>
      <c r="EF729" s="242"/>
      <c r="EG729" s="242"/>
      <c r="EH729" s="242"/>
      <c r="EI729" s="242"/>
      <c r="EJ729" s="242"/>
      <c r="EK729" s="242"/>
      <c r="EL729" s="242"/>
      <c r="EM729" s="242"/>
      <c r="EN729" s="242"/>
      <c r="EO729" s="242"/>
      <c r="EP729" s="242"/>
      <c r="EQ729" s="242"/>
      <c r="ER729" s="242"/>
      <c r="ES729" s="242"/>
      <c r="ET729" s="242"/>
      <c r="EU729" s="242"/>
      <c r="EV729" s="242"/>
      <c r="EW729" s="242"/>
      <c r="EX729" s="242"/>
      <c r="EY729" s="242"/>
      <c r="EZ729" s="242"/>
      <c r="FA729" s="242"/>
      <c r="FB729" s="242"/>
      <c r="FC729" s="242"/>
      <c r="FD729" s="242"/>
      <c r="FE729" s="242"/>
      <c r="FF729" s="242"/>
      <c r="FG729" s="242"/>
      <c r="FH729" s="242"/>
      <c r="FI729" s="242"/>
      <c r="FJ729" s="242"/>
      <c r="FK729" s="242"/>
      <c r="FL729" s="242"/>
      <c r="FM729" s="242"/>
      <c r="FN729" s="242"/>
      <c r="FO729" s="242"/>
      <c r="FP729" s="242"/>
      <c r="FQ729" s="242"/>
      <c r="FR729" s="242"/>
      <c r="FS729" s="242"/>
      <c r="FT729" s="242"/>
      <c r="FU729" s="242"/>
      <c r="FV729" s="242"/>
      <c r="FW729" s="242"/>
      <c r="FX729" s="242"/>
      <c r="FY729" s="242"/>
      <c r="FZ729" s="242"/>
      <c r="GA729" s="242"/>
      <c r="GB729" s="242"/>
      <c r="GC729" s="242"/>
      <c r="GD729" s="242"/>
      <c r="GE729" s="242"/>
      <c r="GF729" s="242"/>
      <c r="GG729" s="242"/>
      <c r="GH729" s="242"/>
      <c r="GI729" s="242"/>
      <c r="GJ729" s="242"/>
      <c r="GK729" s="242"/>
      <c r="GL729" s="242"/>
      <c r="GM729" s="242"/>
      <c r="GN729" s="242"/>
      <c r="GO729" s="242"/>
      <c r="GP729" s="242"/>
      <c r="GQ729" s="242"/>
      <c r="GR729" s="242"/>
      <c r="GS729" s="242"/>
      <c r="GT729" s="242"/>
      <c r="GU729" s="242"/>
      <c r="GV729" s="242"/>
      <c r="GW729" s="242"/>
      <c r="GX729" s="242"/>
      <c r="GY729" s="242"/>
      <c r="GZ729" s="242"/>
      <c r="HA729" s="242"/>
      <c r="HB729" s="242"/>
      <c r="HC729" s="242"/>
      <c r="HD729" s="242"/>
      <c r="HE729" s="242"/>
      <c r="HF729" s="242"/>
      <c r="HG729" s="242"/>
      <c r="HH729" s="242"/>
      <c r="HI729" s="242"/>
      <c r="HJ729" s="242"/>
      <c r="HK729" s="242"/>
      <c r="HL729" s="242"/>
      <c r="HM729" s="242"/>
      <c r="HN729" s="242"/>
      <c r="HO729" s="242"/>
      <c r="HP729" s="242"/>
      <c r="HQ729" s="242"/>
      <c r="HR729" s="242"/>
      <c r="HS729" s="242"/>
      <c r="HT729" s="242"/>
      <c r="HU729" s="242"/>
      <c r="HV729" s="242"/>
      <c r="HW729" s="242"/>
      <c r="HX729" s="242"/>
      <c r="HY729" s="242"/>
      <c r="HZ729" s="242"/>
      <c r="IA729" s="242"/>
      <c r="IB729" s="242"/>
      <c r="IC729" s="242"/>
      <c r="ID729" s="242"/>
      <c r="IE729" s="242"/>
      <c r="IF729" s="242"/>
      <c r="IG729" s="242"/>
      <c r="IH729" s="242"/>
      <c r="II729" s="242"/>
      <c r="IJ729" s="242"/>
      <c r="IK729" s="242"/>
      <c r="IL729" s="242"/>
      <c r="IM729" s="242"/>
      <c r="IN729" s="242"/>
      <c r="IO729" s="242"/>
      <c r="IP729" s="242"/>
      <c r="IQ729" s="242"/>
      <c r="IR729" s="242"/>
      <c r="IS729" s="242"/>
      <c r="IT729" s="242"/>
      <c r="IU729" s="242"/>
      <c r="IV729" s="242"/>
      <c r="IW729" s="242"/>
      <c r="IX729" s="242"/>
      <c r="IY729" s="242"/>
      <c r="IZ729" s="242"/>
      <c r="JA729" s="242"/>
      <c r="JB729" s="242"/>
      <c r="JC729" s="242"/>
      <c r="JD729" s="242"/>
      <c r="JE729" s="242"/>
      <c r="JF729" s="242"/>
      <c r="JG729" s="242"/>
      <c r="JH729" s="242"/>
      <c r="JI729" s="242"/>
      <c r="JJ729" s="242"/>
      <c r="JK729" s="242"/>
      <c r="JL729" s="242"/>
      <c r="JM729" s="242"/>
      <c r="JN729" s="242"/>
      <c r="JO729" s="242"/>
      <c r="JP729" s="242"/>
      <c r="JQ729" s="242"/>
      <c r="JR729" s="242"/>
      <c r="JS729" s="242"/>
      <c r="JT729" s="242"/>
      <c r="JU729" s="242"/>
      <c r="JV729" s="242"/>
      <c r="JW729" s="242"/>
      <c r="JX729" s="242"/>
      <c r="JY729" s="242"/>
      <c r="JZ729" s="242"/>
      <c r="KA729" s="242"/>
      <c r="KB729" s="242"/>
      <c r="KC729" s="242"/>
      <c r="KD729" s="242"/>
      <c r="KE729" s="242"/>
      <c r="KF729" s="242"/>
      <c r="KG729" s="242"/>
      <c r="KH729" s="242"/>
      <c r="KI729" s="242"/>
      <c r="KJ729" s="242"/>
      <c r="KK729" s="242"/>
      <c r="KL729" s="242"/>
      <c r="KM729" s="242"/>
      <c r="KN729" s="242"/>
      <c r="KO729" s="242"/>
      <c r="KP729" s="242"/>
      <c r="KQ729" s="242"/>
      <c r="KR729" s="242"/>
      <c r="KS729" s="242"/>
      <c r="KT729" s="242"/>
      <c r="KU729" s="242"/>
      <c r="KV729" s="242"/>
      <c r="KW729" s="242"/>
      <c r="KX729" s="242"/>
      <c r="KY729" s="242"/>
      <c r="KZ729" s="242"/>
      <c r="LA729" s="242"/>
      <c r="LB729" s="242"/>
      <c r="LC729" s="242"/>
      <c r="LD729" s="242"/>
      <c r="LE729" s="242"/>
      <c r="LF729" s="242"/>
      <c r="LG729" s="242"/>
      <c r="LH729" s="242"/>
      <c r="LI729" s="242"/>
      <c r="LJ729" s="242"/>
      <c r="LK729" s="242"/>
      <c r="LL729" s="242"/>
      <c r="LM729" s="242"/>
      <c r="LN729" s="242"/>
      <c r="LO729" s="242"/>
      <c r="LP729" s="242"/>
      <c r="LQ729" s="242"/>
      <c r="LR729" s="242"/>
      <c r="LS729" s="242"/>
      <c r="LT729" s="242"/>
      <c r="LU729" s="242"/>
      <c r="LV729" s="242"/>
      <c r="LW729" s="242"/>
      <c r="LX729" s="242"/>
      <c r="LY729" s="242"/>
      <c r="LZ729" s="242"/>
      <c r="MA729" s="242"/>
      <c r="MB729" s="242"/>
      <c r="MC729" s="242"/>
      <c r="MD729" s="242"/>
      <c r="ME729" s="242"/>
      <c r="MF729" s="242"/>
      <c r="MG729" s="242"/>
      <c r="MH729" s="242"/>
      <c r="MI729" s="242"/>
      <c r="MJ729" s="242"/>
      <c r="MK729" s="242"/>
      <c r="ML729" s="242"/>
      <c r="MM729" s="242"/>
      <c r="MN729" s="242"/>
      <c r="MO729" s="242"/>
      <c r="MP729" s="242"/>
      <c r="MQ729" s="242"/>
      <c r="MR729" s="242"/>
      <c r="MS729" s="242"/>
      <c r="MT729" s="242"/>
      <c r="MU729" s="242"/>
      <c r="MV729" s="242"/>
      <c r="MW729" s="242"/>
      <c r="MX729" s="242"/>
      <c r="MY729" s="242"/>
      <c r="MZ729" s="242"/>
      <c r="NA729" s="242"/>
      <c r="NB729" s="242"/>
      <c r="NC729" s="242"/>
      <c r="ND729" s="242"/>
      <c r="NE729" s="242"/>
      <c r="NF729" s="242"/>
      <c r="NG729" s="242"/>
      <c r="NH729" s="242"/>
      <c r="NI729" s="242"/>
      <c r="NJ729" s="242"/>
      <c r="NK729" s="242"/>
      <c r="NL729" s="242"/>
      <c r="NM729" s="242"/>
      <c r="NN729" s="242"/>
      <c r="NO729" s="242"/>
      <c r="NP729" s="242"/>
      <c r="NQ729" s="242"/>
      <c r="NR729" s="242"/>
      <c r="NS729" s="242"/>
      <c r="NT729" s="242"/>
    </row>
    <row r="730" spans="10:384" s="34" customFormat="1" ht="15.75" x14ac:dyDescent="0.25">
      <c r="J730" s="24"/>
      <c r="L730" s="35"/>
      <c r="M730" s="24"/>
      <c r="O730" s="35"/>
      <c r="P730" s="36"/>
      <c r="Q730" s="35"/>
      <c r="R730" s="35"/>
      <c r="S730" s="37"/>
      <c r="T730" s="24"/>
      <c r="U730" s="35"/>
      <c r="V730" s="37"/>
      <c r="W730" s="24"/>
      <c r="X730" s="35"/>
      <c r="Y730" s="37"/>
      <c r="Z730" s="35"/>
      <c r="AA730" s="35"/>
      <c r="AB730" s="37"/>
      <c r="AC730" s="37"/>
      <c r="AD730" s="35"/>
      <c r="AF730" s="242"/>
      <c r="AG730" s="242"/>
      <c r="AH730" s="242"/>
      <c r="AI730" s="242"/>
      <c r="AJ730" s="242"/>
      <c r="AK730" s="242"/>
      <c r="AL730" s="242"/>
      <c r="AM730" s="242"/>
      <c r="AN730" s="242"/>
      <c r="AO730" s="242"/>
      <c r="AP730" s="242"/>
      <c r="AQ730" s="242"/>
      <c r="AR730" s="242"/>
      <c r="AS730" s="242"/>
      <c r="AT730" s="242"/>
      <c r="AU730" s="242"/>
      <c r="AV730" s="242"/>
      <c r="AW730" s="242"/>
      <c r="AX730" s="242"/>
      <c r="AY730" s="242"/>
      <c r="AZ730" s="242"/>
      <c r="BA730" s="242"/>
      <c r="BB730" s="242"/>
      <c r="BC730" s="242"/>
      <c r="BD730" s="242"/>
      <c r="BE730" s="242"/>
      <c r="BF730" s="242"/>
      <c r="BG730" s="242"/>
      <c r="BH730" s="242"/>
      <c r="BI730" s="242"/>
      <c r="BJ730" s="242"/>
      <c r="BK730" s="242"/>
      <c r="BL730" s="242"/>
      <c r="BM730" s="242"/>
      <c r="BN730" s="242"/>
      <c r="BO730" s="242"/>
      <c r="BP730" s="242"/>
      <c r="BQ730" s="242"/>
      <c r="BR730" s="242"/>
      <c r="BS730" s="242"/>
      <c r="BT730" s="242"/>
      <c r="BU730" s="242"/>
      <c r="BV730" s="242"/>
      <c r="BW730" s="242"/>
      <c r="BX730" s="242"/>
      <c r="BY730" s="242"/>
      <c r="BZ730" s="242"/>
      <c r="CA730" s="242"/>
      <c r="CB730" s="242"/>
      <c r="CC730" s="242"/>
      <c r="CD730" s="242"/>
      <c r="CE730" s="242"/>
      <c r="CF730" s="242"/>
      <c r="CG730" s="242"/>
      <c r="CH730" s="242"/>
      <c r="CI730" s="242"/>
      <c r="CJ730" s="242"/>
      <c r="CK730" s="242"/>
      <c r="CL730" s="242"/>
      <c r="CM730" s="242"/>
      <c r="CN730" s="242"/>
      <c r="CO730" s="242"/>
      <c r="CP730" s="242"/>
      <c r="CQ730" s="242"/>
      <c r="CR730" s="242"/>
      <c r="CS730" s="242"/>
      <c r="CT730" s="242"/>
      <c r="CU730" s="242"/>
      <c r="CV730" s="242"/>
      <c r="CW730" s="242"/>
      <c r="CX730" s="242"/>
      <c r="CY730" s="242"/>
      <c r="CZ730" s="242"/>
      <c r="DA730" s="242"/>
      <c r="DB730" s="242"/>
      <c r="DC730" s="242"/>
      <c r="DD730" s="242"/>
      <c r="DE730" s="242"/>
      <c r="DF730" s="242"/>
      <c r="DG730" s="242"/>
      <c r="DH730" s="242"/>
      <c r="DI730" s="242"/>
      <c r="DJ730" s="242"/>
      <c r="DK730" s="242"/>
      <c r="DL730" s="242"/>
      <c r="DM730" s="242"/>
      <c r="DN730" s="242"/>
      <c r="DO730" s="242"/>
      <c r="DP730" s="242"/>
      <c r="DQ730" s="242"/>
      <c r="DR730" s="242"/>
      <c r="DS730" s="242"/>
      <c r="DT730" s="242"/>
      <c r="DU730" s="242"/>
      <c r="DV730" s="242"/>
      <c r="DW730" s="242"/>
      <c r="DX730" s="242"/>
      <c r="DY730" s="242"/>
      <c r="DZ730" s="242"/>
      <c r="EA730" s="242"/>
      <c r="EB730" s="242"/>
      <c r="EC730" s="242"/>
      <c r="ED730" s="242"/>
      <c r="EE730" s="242"/>
      <c r="EF730" s="242"/>
      <c r="EG730" s="242"/>
      <c r="EH730" s="242"/>
      <c r="EI730" s="242"/>
      <c r="EJ730" s="242"/>
      <c r="EK730" s="242"/>
      <c r="EL730" s="242"/>
      <c r="EM730" s="242"/>
      <c r="EN730" s="242"/>
      <c r="EO730" s="242"/>
      <c r="EP730" s="242"/>
      <c r="EQ730" s="242"/>
      <c r="ER730" s="242"/>
      <c r="ES730" s="242"/>
      <c r="ET730" s="242"/>
      <c r="EU730" s="242"/>
      <c r="EV730" s="242"/>
      <c r="EW730" s="242"/>
      <c r="EX730" s="242"/>
      <c r="EY730" s="242"/>
      <c r="EZ730" s="242"/>
      <c r="FA730" s="242"/>
      <c r="FB730" s="242"/>
      <c r="FC730" s="242"/>
      <c r="FD730" s="242"/>
      <c r="FE730" s="242"/>
      <c r="FF730" s="242"/>
      <c r="FG730" s="242"/>
      <c r="FH730" s="242"/>
      <c r="FI730" s="242"/>
      <c r="FJ730" s="242"/>
      <c r="FK730" s="242"/>
      <c r="FL730" s="242"/>
      <c r="FM730" s="242"/>
      <c r="FN730" s="242"/>
      <c r="FO730" s="242"/>
      <c r="FP730" s="242"/>
      <c r="FQ730" s="242"/>
      <c r="FR730" s="242"/>
      <c r="FS730" s="242"/>
      <c r="FT730" s="242"/>
      <c r="FU730" s="242"/>
      <c r="FV730" s="242"/>
      <c r="FW730" s="242"/>
      <c r="FX730" s="242"/>
      <c r="FY730" s="242"/>
      <c r="FZ730" s="242"/>
      <c r="GA730" s="242"/>
      <c r="GB730" s="242"/>
      <c r="GC730" s="242"/>
      <c r="GD730" s="242"/>
      <c r="GE730" s="242"/>
      <c r="GF730" s="242"/>
      <c r="GG730" s="242"/>
      <c r="GH730" s="242"/>
      <c r="GI730" s="242"/>
      <c r="GJ730" s="242"/>
      <c r="GK730" s="242"/>
      <c r="GL730" s="242"/>
      <c r="GM730" s="242"/>
      <c r="GN730" s="242"/>
      <c r="GO730" s="242"/>
      <c r="GP730" s="242"/>
      <c r="GQ730" s="242"/>
      <c r="GR730" s="242"/>
      <c r="GS730" s="242"/>
      <c r="GT730" s="242"/>
      <c r="GU730" s="242"/>
      <c r="GV730" s="242"/>
      <c r="GW730" s="242"/>
      <c r="GX730" s="242"/>
      <c r="GY730" s="242"/>
      <c r="GZ730" s="242"/>
      <c r="HA730" s="242"/>
      <c r="HB730" s="242"/>
      <c r="HC730" s="242"/>
      <c r="HD730" s="242"/>
      <c r="HE730" s="242"/>
      <c r="HF730" s="242"/>
      <c r="HG730" s="242"/>
      <c r="HH730" s="242"/>
      <c r="HI730" s="242"/>
      <c r="HJ730" s="242"/>
      <c r="HK730" s="242"/>
      <c r="HL730" s="242"/>
      <c r="HM730" s="242"/>
      <c r="HN730" s="242"/>
      <c r="HO730" s="242"/>
      <c r="HP730" s="242"/>
      <c r="HQ730" s="242"/>
      <c r="HR730" s="242"/>
      <c r="HS730" s="242"/>
      <c r="HT730" s="242"/>
      <c r="HU730" s="242"/>
      <c r="HV730" s="242"/>
      <c r="HW730" s="242"/>
      <c r="HX730" s="242"/>
      <c r="HY730" s="242"/>
      <c r="HZ730" s="242"/>
      <c r="IA730" s="242"/>
      <c r="IB730" s="242"/>
      <c r="IC730" s="242"/>
      <c r="ID730" s="242"/>
      <c r="IE730" s="242"/>
      <c r="IF730" s="242"/>
      <c r="IG730" s="242"/>
      <c r="IH730" s="242"/>
      <c r="II730" s="242"/>
      <c r="IJ730" s="242"/>
      <c r="IK730" s="242"/>
      <c r="IL730" s="242"/>
      <c r="IM730" s="242"/>
      <c r="IN730" s="242"/>
      <c r="IO730" s="242"/>
      <c r="IP730" s="242"/>
      <c r="IQ730" s="242"/>
      <c r="IR730" s="242"/>
      <c r="IS730" s="242"/>
      <c r="IT730" s="242"/>
      <c r="IU730" s="242"/>
      <c r="IV730" s="242"/>
      <c r="IW730" s="242"/>
      <c r="IX730" s="242"/>
      <c r="IY730" s="242"/>
      <c r="IZ730" s="242"/>
      <c r="JA730" s="242"/>
      <c r="JB730" s="242"/>
      <c r="JC730" s="242"/>
      <c r="JD730" s="242"/>
      <c r="JE730" s="242"/>
      <c r="JF730" s="242"/>
      <c r="JG730" s="242"/>
      <c r="JH730" s="242"/>
      <c r="JI730" s="242"/>
      <c r="JJ730" s="242"/>
      <c r="JK730" s="242"/>
      <c r="JL730" s="242"/>
      <c r="JM730" s="242"/>
      <c r="JN730" s="242"/>
      <c r="JO730" s="242"/>
      <c r="JP730" s="242"/>
      <c r="JQ730" s="242"/>
      <c r="JR730" s="242"/>
      <c r="JS730" s="242"/>
      <c r="JT730" s="242"/>
      <c r="JU730" s="242"/>
      <c r="JV730" s="242"/>
      <c r="JW730" s="242"/>
      <c r="JX730" s="242"/>
      <c r="JY730" s="242"/>
      <c r="JZ730" s="242"/>
      <c r="KA730" s="242"/>
      <c r="KB730" s="242"/>
      <c r="KC730" s="242"/>
      <c r="KD730" s="242"/>
      <c r="KE730" s="242"/>
      <c r="KF730" s="242"/>
      <c r="KG730" s="242"/>
      <c r="KH730" s="242"/>
      <c r="KI730" s="242"/>
      <c r="KJ730" s="242"/>
      <c r="KK730" s="242"/>
      <c r="KL730" s="242"/>
      <c r="KM730" s="242"/>
      <c r="KN730" s="242"/>
      <c r="KO730" s="242"/>
      <c r="KP730" s="242"/>
      <c r="KQ730" s="242"/>
      <c r="KR730" s="242"/>
      <c r="KS730" s="242"/>
      <c r="KT730" s="242"/>
      <c r="KU730" s="242"/>
      <c r="KV730" s="242"/>
      <c r="KW730" s="242"/>
      <c r="KX730" s="242"/>
      <c r="KY730" s="242"/>
      <c r="KZ730" s="242"/>
      <c r="LA730" s="242"/>
      <c r="LB730" s="242"/>
      <c r="LC730" s="242"/>
      <c r="LD730" s="242"/>
      <c r="LE730" s="242"/>
      <c r="LF730" s="242"/>
      <c r="LG730" s="242"/>
      <c r="LH730" s="242"/>
      <c r="LI730" s="242"/>
      <c r="LJ730" s="242"/>
      <c r="LK730" s="242"/>
      <c r="LL730" s="242"/>
      <c r="LM730" s="242"/>
      <c r="LN730" s="242"/>
      <c r="LO730" s="242"/>
      <c r="LP730" s="242"/>
      <c r="LQ730" s="242"/>
      <c r="LR730" s="242"/>
      <c r="LS730" s="242"/>
      <c r="LT730" s="242"/>
      <c r="LU730" s="242"/>
      <c r="LV730" s="242"/>
      <c r="LW730" s="242"/>
      <c r="LX730" s="242"/>
      <c r="LY730" s="242"/>
      <c r="LZ730" s="242"/>
      <c r="MA730" s="242"/>
      <c r="MB730" s="242"/>
      <c r="MC730" s="242"/>
      <c r="MD730" s="242"/>
      <c r="ME730" s="242"/>
      <c r="MF730" s="242"/>
      <c r="MG730" s="242"/>
      <c r="MH730" s="242"/>
      <c r="MI730" s="242"/>
      <c r="MJ730" s="242"/>
      <c r="MK730" s="242"/>
      <c r="ML730" s="242"/>
      <c r="MM730" s="242"/>
      <c r="MN730" s="242"/>
      <c r="MO730" s="242"/>
      <c r="MP730" s="242"/>
      <c r="MQ730" s="242"/>
      <c r="MR730" s="242"/>
      <c r="MS730" s="242"/>
      <c r="MT730" s="242"/>
      <c r="MU730" s="242"/>
      <c r="MV730" s="242"/>
      <c r="MW730" s="242"/>
      <c r="MX730" s="242"/>
      <c r="MY730" s="242"/>
      <c r="MZ730" s="242"/>
      <c r="NA730" s="242"/>
      <c r="NB730" s="242"/>
      <c r="NC730" s="242"/>
      <c r="ND730" s="242"/>
      <c r="NE730" s="242"/>
      <c r="NF730" s="242"/>
      <c r="NG730" s="242"/>
      <c r="NH730" s="242"/>
      <c r="NI730" s="242"/>
      <c r="NJ730" s="242"/>
      <c r="NK730" s="242"/>
      <c r="NL730" s="242"/>
      <c r="NM730" s="242"/>
      <c r="NN730" s="242"/>
      <c r="NO730" s="242"/>
      <c r="NP730" s="242"/>
      <c r="NQ730" s="242"/>
      <c r="NR730" s="242"/>
      <c r="NS730" s="242"/>
      <c r="NT730" s="242"/>
    </row>
    <row r="731" spans="10:384" s="34" customFormat="1" ht="15.75" x14ac:dyDescent="0.25">
      <c r="J731" s="24"/>
      <c r="L731" s="35"/>
      <c r="M731" s="24"/>
      <c r="O731" s="35"/>
      <c r="P731" s="36"/>
      <c r="Q731" s="35"/>
      <c r="R731" s="35"/>
      <c r="S731" s="37"/>
      <c r="T731" s="24"/>
      <c r="U731" s="35"/>
      <c r="V731" s="37"/>
      <c r="W731" s="24"/>
      <c r="X731" s="35"/>
      <c r="Y731" s="37"/>
      <c r="Z731" s="35"/>
      <c r="AA731" s="35"/>
      <c r="AB731" s="37"/>
      <c r="AC731" s="37"/>
      <c r="AD731" s="35"/>
      <c r="AF731" s="242"/>
      <c r="AG731" s="242"/>
      <c r="AH731" s="242"/>
      <c r="AI731" s="242"/>
      <c r="AJ731" s="242"/>
      <c r="AK731" s="242"/>
      <c r="AL731" s="242"/>
      <c r="AM731" s="242"/>
      <c r="AN731" s="242"/>
      <c r="AO731" s="242"/>
      <c r="AP731" s="242"/>
      <c r="AQ731" s="242"/>
      <c r="AR731" s="242"/>
      <c r="AS731" s="242"/>
      <c r="AT731" s="242"/>
      <c r="AU731" s="242"/>
      <c r="AV731" s="242"/>
      <c r="AW731" s="242"/>
      <c r="AX731" s="242"/>
      <c r="AY731" s="242"/>
      <c r="AZ731" s="242"/>
      <c r="BA731" s="242"/>
      <c r="BB731" s="242"/>
      <c r="BC731" s="242"/>
      <c r="BD731" s="242"/>
      <c r="BE731" s="242"/>
      <c r="BF731" s="242"/>
      <c r="BG731" s="242"/>
      <c r="BH731" s="242"/>
      <c r="BI731" s="242"/>
      <c r="BJ731" s="242"/>
      <c r="BK731" s="242"/>
      <c r="BL731" s="242"/>
      <c r="BM731" s="242"/>
      <c r="BN731" s="242"/>
      <c r="BO731" s="242"/>
      <c r="BP731" s="242"/>
      <c r="BQ731" s="242"/>
      <c r="BR731" s="242"/>
      <c r="BS731" s="242"/>
      <c r="BT731" s="242"/>
      <c r="BU731" s="242"/>
      <c r="BV731" s="242"/>
      <c r="BW731" s="242"/>
      <c r="BX731" s="242"/>
      <c r="BY731" s="242"/>
      <c r="BZ731" s="242"/>
      <c r="CA731" s="242"/>
      <c r="CB731" s="242"/>
      <c r="CC731" s="242"/>
      <c r="CD731" s="242"/>
      <c r="CE731" s="242"/>
      <c r="CF731" s="242"/>
      <c r="CG731" s="242"/>
      <c r="CH731" s="242"/>
      <c r="CI731" s="242"/>
      <c r="CJ731" s="242"/>
      <c r="CK731" s="242"/>
      <c r="CL731" s="242"/>
      <c r="CM731" s="242"/>
      <c r="CN731" s="242"/>
      <c r="CO731" s="242"/>
      <c r="CP731" s="242"/>
      <c r="CQ731" s="242"/>
      <c r="CR731" s="242"/>
      <c r="CS731" s="242"/>
      <c r="CT731" s="242"/>
      <c r="CU731" s="242"/>
      <c r="CV731" s="242"/>
      <c r="CW731" s="242"/>
      <c r="CX731" s="242"/>
      <c r="CY731" s="242"/>
      <c r="CZ731" s="242"/>
      <c r="DA731" s="242"/>
      <c r="DB731" s="242"/>
      <c r="DC731" s="242"/>
      <c r="DD731" s="242"/>
      <c r="DE731" s="242"/>
      <c r="DF731" s="242"/>
      <c r="DG731" s="242"/>
      <c r="DH731" s="242"/>
      <c r="DI731" s="242"/>
      <c r="DJ731" s="242"/>
      <c r="DK731" s="242"/>
      <c r="DL731" s="242"/>
      <c r="DM731" s="242"/>
      <c r="DN731" s="242"/>
      <c r="DO731" s="242"/>
      <c r="DP731" s="242"/>
      <c r="DQ731" s="242"/>
      <c r="DR731" s="242"/>
      <c r="DS731" s="242"/>
      <c r="DT731" s="242"/>
      <c r="DU731" s="242"/>
      <c r="DV731" s="242"/>
      <c r="DW731" s="242"/>
      <c r="DX731" s="242"/>
      <c r="DY731" s="242"/>
      <c r="DZ731" s="242"/>
      <c r="EA731" s="242"/>
      <c r="EB731" s="242"/>
      <c r="EC731" s="242"/>
      <c r="ED731" s="242"/>
      <c r="EE731" s="242"/>
      <c r="EF731" s="242"/>
      <c r="EG731" s="242"/>
      <c r="EH731" s="242"/>
      <c r="EI731" s="242"/>
      <c r="EJ731" s="242"/>
      <c r="EK731" s="242"/>
      <c r="EL731" s="242"/>
      <c r="EM731" s="242"/>
      <c r="EN731" s="242"/>
      <c r="EO731" s="242"/>
      <c r="EP731" s="242"/>
      <c r="EQ731" s="242"/>
      <c r="ER731" s="242"/>
      <c r="ES731" s="242"/>
      <c r="ET731" s="242"/>
      <c r="EU731" s="242"/>
      <c r="EV731" s="242"/>
      <c r="EW731" s="242"/>
      <c r="EX731" s="242"/>
      <c r="EY731" s="242"/>
      <c r="EZ731" s="242"/>
      <c r="FA731" s="242"/>
      <c r="FB731" s="242"/>
      <c r="FC731" s="242"/>
      <c r="FD731" s="242"/>
      <c r="FE731" s="242"/>
      <c r="FF731" s="242"/>
      <c r="FG731" s="242"/>
      <c r="FH731" s="242"/>
      <c r="FI731" s="242"/>
      <c r="FJ731" s="242"/>
      <c r="FK731" s="242"/>
      <c r="FL731" s="242"/>
      <c r="FM731" s="242"/>
      <c r="FN731" s="242"/>
      <c r="FO731" s="242"/>
      <c r="FP731" s="242"/>
      <c r="FQ731" s="242"/>
      <c r="FR731" s="242"/>
      <c r="FS731" s="242"/>
      <c r="FT731" s="242"/>
      <c r="FU731" s="242"/>
      <c r="FV731" s="242"/>
      <c r="FW731" s="242"/>
      <c r="FX731" s="242"/>
      <c r="FY731" s="242"/>
      <c r="FZ731" s="242"/>
      <c r="GA731" s="242"/>
      <c r="GB731" s="242"/>
      <c r="GC731" s="242"/>
      <c r="GD731" s="242"/>
      <c r="GE731" s="242"/>
      <c r="GF731" s="242"/>
      <c r="GG731" s="242"/>
      <c r="GH731" s="242"/>
      <c r="GI731" s="242"/>
      <c r="GJ731" s="242"/>
      <c r="GK731" s="242"/>
      <c r="GL731" s="242"/>
      <c r="GM731" s="242"/>
      <c r="GN731" s="242"/>
      <c r="GO731" s="242"/>
      <c r="GP731" s="242"/>
      <c r="GQ731" s="242"/>
      <c r="GR731" s="242"/>
      <c r="GS731" s="242"/>
      <c r="GT731" s="242"/>
      <c r="GU731" s="242"/>
      <c r="GV731" s="242"/>
      <c r="GW731" s="242"/>
      <c r="GX731" s="242"/>
      <c r="GY731" s="242"/>
      <c r="GZ731" s="242"/>
      <c r="HA731" s="242"/>
      <c r="HB731" s="242"/>
      <c r="HC731" s="242"/>
      <c r="HD731" s="242"/>
      <c r="HE731" s="242"/>
      <c r="HF731" s="242"/>
      <c r="HG731" s="242"/>
      <c r="HH731" s="242"/>
      <c r="HI731" s="242"/>
      <c r="HJ731" s="242"/>
      <c r="HK731" s="242"/>
      <c r="HL731" s="242"/>
      <c r="HM731" s="242"/>
      <c r="HN731" s="242"/>
      <c r="HO731" s="242"/>
      <c r="HP731" s="242"/>
      <c r="HQ731" s="242"/>
      <c r="HR731" s="242"/>
      <c r="HS731" s="242"/>
      <c r="HT731" s="242"/>
      <c r="HU731" s="242"/>
      <c r="HV731" s="242"/>
      <c r="HW731" s="242"/>
      <c r="HX731" s="242"/>
      <c r="HY731" s="242"/>
      <c r="HZ731" s="242"/>
      <c r="IA731" s="242"/>
      <c r="IB731" s="242"/>
      <c r="IC731" s="242"/>
      <c r="ID731" s="242"/>
      <c r="IE731" s="242"/>
      <c r="IF731" s="242"/>
      <c r="IG731" s="242"/>
      <c r="IH731" s="242"/>
      <c r="II731" s="242"/>
      <c r="IJ731" s="242"/>
      <c r="IK731" s="242"/>
      <c r="IL731" s="242"/>
      <c r="IM731" s="242"/>
      <c r="IN731" s="242"/>
      <c r="IO731" s="242"/>
      <c r="IP731" s="242"/>
      <c r="IQ731" s="242"/>
      <c r="IR731" s="242"/>
      <c r="IS731" s="242"/>
      <c r="IT731" s="242"/>
      <c r="IU731" s="242"/>
      <c r="IV731" s="242"/>
      <c r="IW731" s="242"/>
      <c r="IX731" s="242"/>
      <c r="IY731" s="242"/>
      <c r="IZ731" s="242"/>
      <c r="JA731" s="242"/>
      <c r="JB731" s="242"/>
      <c r="JC731" s="242"/>
      <c r="JD731" s="242"/>
      <c r="JE731" s="242"/>
      <c r="JF731" s="242"/>
      <c r="JG731" s="242"/>
      <c r="JH731" s="242"/>
      <c r="JI731" s="242"/>
      <c r="JJ731" s="242"/>
      <c r="JK731" s="242"/>
      <c r="JL731" s="242"/>
      <c r="JM731" s="242"/>
      <c r="JN731" s="242"/>
      <c r="JO731" s="242"/>
      <c r="JP731" s="242"/>
      <c r="JQ731" s="242"/>
      <c r="JR731" s="242"/>
      <c r="JS731" s="242"/>
      <c r="JT731" s="242"/>
      <c r="JU731" s="242"/>
      <c r="JV731" s="242"/>
      <c r="JW731" s="242"/>
      <c r="JX731" s="242"/>
      <c r="JY731" s="242"/>
      <c r="JZ731" s="242"/>
      <c r="KA731" s="242"/>
      <c r="KB731" s="242"/>
      <c r="KC731" s="242"/>
      <c r="KD731" s="242"/>
      <c r="KE731" s="242"/>
      <c r="KF731" s="242"/>
      <c r="KG731" s="242"/>
      <c r="KH731" s="242"/>
      <c r="KI731" s="242"/>
      <c r="KJ731" s="242"/>
      <c r="KK731" s="242"/>
      <c r="KL731" s="242"/>
      <c r="KM731" s="242"/>
      <c r="KN731" s="242"/>
      <c r="KO731" s="242"/>
      <c r="KP731" s="242"/>
      <c r="KQ731" s="242"/>
      <c r="KR731" s="242"/>
      <c r="KS731" s="242"/>
      <c r="KT731" s="242"/>
      <c r="KU731" s="242"/>
      <c r="KV731" s="242"/>
      <c r="KW731" s="242"/>
      <c r="KX731" s="242"/>
      <c r="KY731" s="242"/>
      <c r="KZ731" s="242"/>
      <c r="LA731" s="242"/>
      <c r="LB731" s="242"/>
      <c r="LC731" s="242"/>
      <c r="LD731" s="242"/>
      <c r="LE731" s="242"/>
      <c r="LF731" s="242"/>
      <c r="LG731" s="242"/>
      <c r="LH731" s="242"/>
      <c r="LI731" s="242"/>
      <c r="LJ731" s="242"/>
      <c r="LK731" s="242"/>
      <c r="LL731" s="242"/>
      <c r="LM731" s="242"/>
      <c r="LN731" s="242"/>
      <c r="LO731" s="242"/>
      <c r="LP731" s="242"/>
      <c r="LQ731" s="242"/>
      <c r="LR731" s="242"/>
      <c r="LS731" s="242"/>
      <c r="LT731" s="242"/>
      <c r="LU731" s="242"/>
      <c r="LV731" s="242"/>
      <c r="LW731" s="242"/>
      <c r="LX731" s="242"/>
      <c r="LY731" s="242"/>
      <c r="LZ731" s="242"/>
      <c r="MA731" s="242"/>
      <c r="MB731" s="242"/>
      <c r="MC731" s="242"/>
      <c r="MD731" s="242"/>
      <c r="ME731" s="242"/>
      <c r="MF731" s="242"/>
      <c r="MG731" s="242"/>
      <c r="MH731" s="242"/>
      <c r="MI731" s="242"/>
      <c r="MJ731" s="242"/>
      <c r="MK731" s="242"/>
      <c r="ML731" s="242"/>
      <c r="MM731" s="242"/>
      <c r="MN731" s="242"/>
      <c r="MO731" s="242"/>
      <c r="MP731" s="242"/>
      <c r="MQ731" s="242"/>
      <c r="MR731" s="242"/>
      <c r="MS731" s="242"/>
      <c r="MT731" s="242"/>
      <c r="MU731" s="242"/>
      <c r="MV731" s="242"/>
      <c r="MW731" s="242"/>
      <c r="MX731" s="242"/>
      <c r="MY731" s="242"/>
      <c r="MZ731" s="242"/>
      <c r="NA731" s="242"/>
      <c r="NB731" s="242"/>
      <c r="NC731" s="242"/>
      <c r="ND731" s="242"/>
      <c r="NE731" s="242"/>
      <c r="NF731" s="242"/>
      <c r="NG731" s="242"/>
      <c r="NH731" s="242"/>
      <c r="NI731" s="242"/>
      <c r="NJ731" s="242"/>
      <c r="NK731" s="242"/>
      <c r="NL731" s="242"/>
      <c r="NM731" s="242"/>
      <c r="NN731" s="242"/>
      <c r="NO731" s="242"/>
      <c r="NP731" s="242"/>
      <c r="NQ731" s="242"/>
      <c r="NR731" s="242"/>
      <c r="NS731" s="242"/>
      <c r="NT731" s="242"/>
    </row>
    <row r="732" spans="10:384" s="34" customFormat="1" ht="15.75" x14ac:dyDescent="0.25">
      <c r="J732" s="24"/>
      <c r="L732" s="35"/>
      <c r="M732" s="24"/>
      <c r="O732" s="35"/>
      <c r="P732" s="36"/>
      <c r="Q732" s="35"/>
      <c r="R732" s="35"/>
      <c r="S732" s="37"/>
      <c r="T732" s="24"/>
      <c r="U732" s="35"/>
      <c r="V732" s="37"/>
      <c r="W732" s="24"/>
      <c r="X732" s="35"/>
      <c r="Y732" s="37"/>
      <c r="Z732" s="35"/>
      <c r="AA732" s="35"/>
      <c r="AB732" s="37"/>
      <c r="AC732" s="37"/>
      <c r="AD732" s="35"/>
      <c r="AF732" s="242"/>
      <c r="AG732" s="242"/>
      <c r="AH732" s="242"/>
      <c r="AI732" s="242"/>
      <c r="AJ732" s="242"/>
      <c r="AK732" s="242"/>
      <c r="AL732" s="242"/>
      <c r="AM732" s="242"/>
      <c r="AN732" s="242"/>
      <c r="AO732" s="242"/>
      <c r="AP732" s="242"/>
      <c r="AQ732" s="242"/>
      <c r="AR732" s="242"/>
      <c r="AS732" s="242"/>
      <c r="AT732" s="242"/>
      <c r="AU732" s="242"/>
      <c r="AV732" s="242"/>
      <c r="AW732" s="242"/>
      <c r="AX732" s="242"/>
      <c r="AY732" s="242"/>
      <c r="AZ732" s="242"/>
      <c r="BA732" s="242"/>
      <c r="BB732" s="242"/>
      <c r="BC732" s="242"/>
      <c r="BD732" s="242"/>
      <c r="BE732" s="242"/>
      <c r="BF732" s="242"/>
      <c r="BG732" s="242"/>
      <c r="BH732" s="242"/>
      <c r="BI732" s="242"/>
      <c r="BJ732" s="242"/>
      <c r="BK732" s="242"/>
      <c r="BL732" s="242"/>
      <c r="BM732" s="242"/>
      <c r="BN732" s="242"/>
      <c r="BO732" s="242"/>
      <c r="BP732" s="242"/>
      <c r="BQ732" s="242"/>
      <c r="BR732" s="242"/>
      <c r="BS732" s="242"/>
      <c r="BT732" s="242"/>
      <c r="BU732" s="242"/>
      <c r="BV732" s="242"/>
      <c r="BW732" s="242"/>
      <c r="BX732" s="242"/>
      <c r="BY732" s="242"/>
      <c r="BZ732" s="242"/>
      <c r="CA732" s="242"/>
      <c r="CB732" s="242"/>
      <c r="CC732" s="242"/>
      <c r="CD732" s="242"/>
      <c r="CE732" s="242"/>
      <c r="CF732" s="242"/>
      <c r="CG732" s="242"/>
      <c r="CH732" s="242"/>
      <c r="CI732" s="242"/>
      <c r="CJ732" s="242"/>
      <c r="CK732" s="242"/>
      <c r="CL732" s="242"/>
      <c r="CM732" s="242"/>
      <c r="CN732" s="242"/>
      <c r="CO732" s="242"/>
      <c r="CP732" s="242"/>
      <c r="CQ732" s="242"/>
      <c r="CR732" s="242"/>
      <c r="CS732" s="242"/>
      <c r="CT732" s="242"/>
      <c r="CU732" s="242"/>
      <c r="CV732" s="242"/>
      <c r="CW732" s="242"/>
      <c r="CX732" s="242"/>
      <c r="CY732" s="242"/>
      <c r="CZ732" s="242"/>
      <c r="DA732" s="242"/>
      <c r="DB732" s="242"/>
      <c r="DC732" s="242"/>
      <c r="DD732" s="242"/>
      <c r="DE732" s="242"/>
      <c r="DF732" s="242"/>
      <c r="DG732" s="242"/>
      <c r="DH732" s="242"/>
      <c r="DI732" s="242"/>
      <c r="DJ732" s="242"/>
      <c r="DK732" s="242"/>
      <c r="DL732" s="242"/>
      <c r="DM732" s="242"/>
      <c r="DN732" s="242"/>
      <c r="DO732" s="242"/>
      <c r="DP732" s="242"/>
      <c r="DQ732" s="242"/>
      <c r="DR732" s="242"/>
      <c r="DS732" s="242"/>
      <c r="DT732" s="242"/>
      <c r="DU732" s="242"/>
      <c r="DV732" s="242"/>
      <c r="DW732" s="242"/>
      <c r="DX732" s="242"/>
      <c r="DY732" s="242"/>
      <c r="DZ732" s="242"/>
      <c r="EA732" s="242"/>
      <c r="EB732" s="242"/>
      <c r="EC732" s="242"/>
      <c r="ED732" s="242"/>
      <c r="EE732" s="242"/>
      <c r="EF732" s="242"/>
      <c r="EG732" s="242"/>
      <c r="EH732" s="242"/>
      <c r="EI732" s="242"/>
      <c r="EJ732" s="242"/>
      <c r="EK732" s="242"/>
      <c r="EL732" s="242"/>
      <c r="EM732" s="242"/>
      <c r="EN732" s="242"/>
      <c r="EO732" s="242"/>
      <c r="EP732" s="242"/>
      <c r="EQ732" s="242"/>
      <c r="ER732" s="242"/>
      <c r="ES732" s="242"/>
      <c r="ET732" s="242"/>
      <c r="EU732" s="242"/>
      <c r="EV732" s="242"/>
      <c r="EW732" s="242"/>
      <c r="EX732" s="242"/>
      <c r="EY732" s="242"/>
      <c r="EZ732" s="242"/>
      <c r="FA732" s="242"/>
      <c r="FB732" s="242"/>
      <c r="FC732" s="242"/>
      <c r="FD732" s="242"/>
      <c r="FE732" s="242"/>
      <c r="FF732" s="242"/>
      <c r="FG732" s="242"/>
      <c r="FH732" s="242"/>
      <c r="FI732" s="242"/>
      <c r="FJ732" s="242"/>
      <c r="FK732" s="242"/>
      <c r="FL732" s="242"/>
      <c r="FM732" s="242"/>
      <c r="FN732" s="242"/>
      <c r="FO732" s="242"/>
      <c r="FP732" s="242"/>
      <c r="FQ732" s="242"/>
      <c r="FR732" s="242"/>
      <c r="FS732" s="242"/>
      <c r="FT732" s="242"/>
      <c r="FU732" s="242"/>
      <c r="FV732" s="242"/>
      <c r="FW732" s="242"/>
      <c r="FX732" s="242"/>
      <c r="FY732" s="242"/>
      <c r="FZ732" s="242"/>
      <c r="GA732" s="242"/>
      <c r="GB732" s="242"/>
      <c r="GC732" s="242"/>
      <c r="GD732" s="242"/>
      <c r="GE732" s="242"/>
      <c r="GF732" s="242"/>
      <c r="GG732" s="242"/>
      <c r="GH732" s="242"/>
      <c r="GI732" s="242"/>
      <c r="GJ732" s="242"/>
      <c r="GK732" s="242"/>
      <c r="GL732" s="242"/>
      <c r="GM732" s="242"/>
      <c r="GN732" s="242"/>
      <c r="GO732" s="242"/>
      <c r="GP732" s="242"/>
      <c r="GQ732" s="242"/>
      <c r="GR732" s="242"/>
      <c r="GS732" s="242"/>
      <c r="GT732" s="242"/>
      <c r="GU732" s="242"/>
      <c r="GV732" s="242"/>
      <c r="GW732" s="242"/>
      <c r="GX732" s="242"/>
      <c r="GY732" s="242"/>
      <c r="GZ732" s="242"/>
      <c r="HA732" s="242"/>
      <c r="HB732" s="242"/>
      <c r="HC732" s="242"/>
      <c r="HD732" s="242"/>
      <c r="HE732" s="242"/>
      <c r="HF732" s="242"/>
      <c r="HG732" s="242"/>
      <c r="HH732" s="242"/>
      <c r="HI732" s="242"/>
      <c r="HJ732" s="242"/>
      <c r="HK732" s="242"/>
      <c r="HL732" s="242"/>
      <c r="HM732" s="242"/>
      <c r="HN732" s="242"/>
      <c r="HO732" s="242"/>
      <c r="HP732" s="242"/>
      <c r="HQ732" s="242"/>
      <c r="HR732" s="242"/>
      <c r="HS732" s="242"/>
      <c r="HT732" s="242"/>
      <c r="HU732" s="242"/>
      <c r="HV732" s="242"/>
      <c r="HW732" s="242"/>
      <c r="HX732" s="242"/>
      <c r="HY732" s="242"/>
      <c r="HZ732" s="242"/>
      <c r="IA732" s="242"/>
      <c r="IB732" s="242"/>
      <c r="IC732" s="242"/>
      <c r="ID732" s="242"/>
      <c r="IE732" s="242"/>
      <c r="IF732" s="242"/>
      <c r="IG732" s="242"/>
      <c r="IH732" s="242"/>
      <c r="II732" s="242"/>
      <c r="IJ732" s="242"/>
      <c r="IK732" s="242"/>
      <c r="IL732" s="242"/>
      <c r="IM732" s="242"/>
      <c r="IN732" s="242"/>
      <c r="IO732" s="242"/>
      <c r="IP732" s="242"/>
      <c r="IQ732" s="242"/>
      <c r="IR732" s="242"/>
      <c r="IS732" s="242"/>
      <c r="IT732" s="242"/>
      <c r="IU732" s="242"/>
      <c r="IV732" s="242"/>
      <c r="IW732" s="242"/>
      <c r="IX732" s="242"/>
      <c r="IY732" s="242"/>
      <c r="IZ732" s="242"/>
      <c r="JA732" s="242"/>
      <c r="JB732" s="242"/>
      <c r="JC732" s="242"/>
      <c r="JD732" s="242"/>
      <c r="JE732" s="242"/>
      <c r="JF732" s="242"/>
      <c r="JG732" s="242"/>
      <c r="JH732" s="242"/>
      <c r="JI732" s="242"/>
      <c r="JJ732" s="242"/>
      <c r="JK732" s="242"/>
      <c r="JL732" s="242"/>
      <c r="JM732" s="242"/>
      <c r="JN732" s="242"/>
      <c r="JO732" s="242"/>
      <c r="JP732" s="242"/>
      <c r="JQ732" s="242"/>
      <c r="JR732" s="242"/>
      <c r="JS732" s="242"/>
      <c r="JT732" s="242"/>
      <c r="JU732" s="242"/>
      <c r="JV732" s="242"/>
      <c r="JW732" s="242"/>
      <c r="JX732" s="242"/>
      <c r="JY732" s="242"/>
      <c r="JZ732" s="242"/>
      <c r="KA732" s="242"/>
      <c r="KB732" s="242"/>
      <c r="KC732" s="242"/>
      <c r="KD732" s="242"/>
      <c r="KE732" s="242"/>
      <c r="KF732" s="242"/>
      <c r="KG732" s="242"/>
      <c r="KH732" s="242"/>
      <c r="KI732" s="242"/>
      <c r="KJ732" s="242"/>
      <c r="KK732" s="242"/>
      <c r="KL732" s="242"/>
      <c r="KM732" s="242"/>
      <c r="KN732" s="242"/>
      <c r="KO732" s="242"/>
      <c r="KP732" s="242"/>
      <c r="KQ732" s="242"/>
      <c r="KR732" s="242"/>
      <c r="KS732" s="242"/>
      <c r="KT732" s="242"/>
      <c r="KU732" s="242"/>
      <c r="KV732" s="242"/>
      <c r="KW732" s="242"/>
      <c r="KX732" s="242"/>
      <c r="KY732" s="242"/>
      <c r="KZ732" s="242"/>
      <c r="LA732" s="242"/>
      <c r="LB732" s="242"/>
      <c r="LC732" s="242"/>
      <c r="LD732" s="242"/>
      <c r="LE732" s="242"/>
      <c r="LF732" s="242"/>
      <c r="LG732" s="242"/>
      <c r="LH732" s="242"/>
      <c r="LI732" s="242"/>
      <c r="LJ732" s="242"/>
      <c r="LK732" s="242"/>
      <c r="LL732" s="242"/>
      <c r="LM732" s="242"/>
      <c r="LN732" s="242"/>
      <c r="LO732" s="242"/>
      <c r="LP732" s="242"/>
      <c r="LQ732" s="242"/>
      <c r="LR732" s="242"/>
      <c r="LS732" s="242"/>
      <c r="LT732" s="242"/>
      <c r="LU732" s="242"/>
      <c r="LV732" s="242"/>
      <c r="LW732" s="242"/>
      <c r="LX732" s="242"/>
      <c r="LY732" s="242"/>
      <c r="LZ732" s="242"/>
      <c r="MA732" s="242"/>
      <c r="MB732" s="242"/>
      <c r="MC732" s="242"/>
      <c r="MD732" s="242"/>
      <c r="ME732" s="242"/>
      <c r="MF732" s="242"/>
      <c r="MG732" s="242"/>
      <c r="MH732" s="242"/>
      <c r="MI732" s="242"/>
      <c r="MJ732" s="242"/>
      <c r="MK732" s="242"/>
      <c r="ML732" s="242"/>
      <c r="MM732" s="242"/>
      <c r="MN732" s="242"/>
      <c r="MO732" s="242"/>
      <c r="MP732" s="242"/>
      <c r="MQ732" s="242"/>
      <c r="MR732" s="242"/>
      <c r="MS732" s="242"/>
      <c r="MT732" s="242"/>
      <c r="MU732" s="242"/>
      <c r="MV732" s="242"/>
      <c r="MW732" s="242"/>
      <c r="MX732" s="242"/>
      <c r="MY732" s="242"/>
      <c r="MZ732" s="242"/>
      <c r="NA732" s="242"/>
      <c r="NB732" s="242"/>
      <c r="NC732" s="242"/>
      <c r="ND732" s="242"/>
      <c r="NE732" s="242"/>
      <c r="NF732" s="242"/>
      <c r="NG732" s="242"/>
      <c r="NH732" s="242"/>
      <c r="NI732" s="242"/>
      <c r="NJ732" s="242"/>
      <c r="NK732" s="242"/>
      <c r="NL732" s="242"/>
      <c r="NM732" s="242"/>
      <c r="NN732" s="242"/>
      <c r="NO732" s="242"/>
      <c r="NP732" s="242"/>
      <c r="NQ732" s="242"/>
      <c r="NR732" s="242"/>
      <c r="NS732" s="242"/>
      <c r="NT732" s="242"/>
    </row>
    <row r="733" spans="10:384" s="34" customFormat="1" ht="15.75" x14ac:dyDescent="0.25">
      <c r="J733" s="24"/>
      <c r="L733" s="35"/>
      <c r="M733" s="24"/>
      <c r="O733" s="35"/>
      <c r="P733" s="36"/>
      <c r="Q733" s="35"/>
      <c r="R733" s="35"/>
      <c r="S733" s="37"/>
      <c r="T733" s="24"/>
      <c r="U733" s="35"/>
      <c r="V733" s="37"/>
      <c r="W733" s="24"/>
      <c r="X733" s="35"/>
      <c r="Y733" s="37"/>
      <c r="Z733" s="35"/>
      <c r="AA733" s="35"/>
      <c r="AB733" s="37"/>
      <c r="AC733" s="37"/>
      <c r="AD733" s="35"/>
      <c r="AF733" s="242"/>
      <c r="AG733" s="242"/>
      <c r="AH733" s="242"/>
      <c r="AI733" s="242"/>
      <c r="AJ733" s="242"/>
      <c r="AK733" s="242"/>
      <c r="AL733" s="242"/>
      <c r="AM733" s="242"/>
      <c r="AN733" s="242"/>
      <c r="AO733" s="242"/>
      <c r="AP733" s="242"/>
      <c r="AQ733" s="242"/>
      <c r="AR733" s="242"/>
      <c r="AS733" s="242"/>
      <c r="AT733" s="242"/>
      <c r="AU733" s="242"/>
      <c r="AV733" s="242"/>
      <c r="AW733" s="242"/>
      <c r="AX733" s="242"/>
      <c r="AY733" s="242"/>
      <c r="AZ733" s="242"/>
      <c r="BA733" s="242"/>
      <c r="BB733" s="242"/>
      <c r="BC733" s="242"/>
      <c r="BD733" s="242"/>
      <c r="BE733" s="242"/>
      <c r="BF733" s="242"/>
      <c r="BG733" s="242"/>
      <c r="BH733" s="242"/>
      <c r="BI733" s="242"/>
      <c r="BJ733" s="242"/>
      <c r="BK733" s="242"/>
      <c r="BL733" s="242"/>
      <c r="BM733" s="242"/>
      <c r="BN733" s="242"/>
      <c r="BO733" s="242"/>
      <c r="BP733" s="242"/>
      <c r="BQ733" s="242"/>
      <c r="BR733" s="242"/>
      <c r="BS733" s="242"/>
      <c r="BT733" s="242"/>
      <c r="BU733" s="242"/>
      <c r="BV733" s="242"/>
      <c r="BW733" s="242"/>
      <c r="BX733" s="242"/>
      <c r="BY733" s="242"/>
      <c r="BZ733" s="242"/>
      <c r="CA733" s="242"/>
      <c r="CB733" s="242"/>
      <c r="CC733" s="242"/>
      <c r="CD733" s="242"/>
      <c r="CE733" s="242"/>
      <c r="CF733" s="242"/>
      <c r="CG733" s="242"/>
      <c r="CH733" s="242"/>
      <c r="CI733" s="242"/>
      <c r="CJ733" s="242"/>
      <c r="CK733" s="242"/>
      <c r="CL733" s="242"/>
      <c r="CM733" s="242"/>
      <c r="CN733" s="242"/>
      <c r="CO733" s="242"/>
      <c r="CP733" s="242"/>
      <c r="CQ733" s="242"/>
      <c r="CR733" s="242"/>
      <c r="CS733" s="242"/>
      <c r="CT733" s="242"/>
      <c r="CU733" s="242"/>
      <c r="CV733" s="242"/>
      <c r="CW733" s="242"/>
      <c r="CX733" s="242"/>
      <c r="CY733" s="242"/>
      <c r="CZ733" s="242"/>
      <c r="DA733" s="242"/>
      <c r="DB733" s="242"/>
      <c r="DC733" s="242"/>
      <c r="DD733" s="242"/>
      <c r="DE733" s="242"/>
      <c r="DF733" s="242"/>
      <c r="DG733" s="242"/>
      <c r="DH733" s="242"/>
      <c r="DI733" s="242"/>
      <c r="DJ733" s="242"/>
      <c r="DK733" s="242"/>
      <c r="DL733" s="242"/>
      <c r="DM733" s="242"/>
      <c r="DN733" s="242"/>
      <c r="DO733" s="242"/>
      <c r="DP733" s="242"/>
      <c r="DQ733" s="242"/>
      <c r="DR733" s="242"/>
      <c r="DS733" s="242"/>
      <c r="DT733" s="242"/>
      <c r="DU733" s="242"/>
      <c r="DV733" s="242"/>
      <c r="DW733" s="242"/>
      <c r="DX733" s="242"/>
      <c r="DY733" s="242"/>
      <c r="DZ733" s="242"/>
      <c r="EA733" s="242"/>
      <c r="EB733" s="242"/>
      <c r="EC733" s="242"/>
      <c r="ED733" s="242"/>
      <c r="EE733" s="242"/>
      <c r="EF733" s="242"/>
      <c r="EG733" s="242"/>
      <c r="EH733" s="242"/>
      <c r="EI733" s="242"/>
      <c r="EJ733" s="242"/>
      <c r="EK733" s="242"/>
      <c r="EL733" s="242"/>
      <c r="EM733" s="242"/>
      <c r="EN733" s="242"/>
      <c r="EO733" s="242"/>
      <c r="EP733" s="242"/>
      <c r="EQ733" s="242"/>
      <c r="ER733" s="242"/>
      <c r="ES733" s="242"/>
      <c r="ET733" s="242"/>
      <c r="EU733" s="242"/>
      <c r="EV733" s="242"/>
      <c r="EW733" s="242"/>
      <c r="EX733" s="242"/>
      <c r="EY733" s="242"/>
      <c r="EZ733" s="242"/>
      <c r="FA733" s="242"/>
      <c r="FB733" s="242"/>
      <c r="FC733" s="242"/>
      <c r="FD733" s="242"/>
      <c r="FE733" s="242"/>
      <c r="FF733" s="242"/>
      <c r="FG733" s="242"/>
      <c r="FH733" s="242"/>
      <c r="FI733" s="242"/>
      <c r="FJ733" s="242"/>
      <c r="FK733" s="242"/>
      <c r="FL733" s="242"/>
      <c r="FM733" s="242"/>
      <c r="FN733" s="242"/>
      <c r="FO733" s="242"/>
      <c r="FP733" s="242"/>
      <c r="FQ733" s="242"/>
      <c r="FR733" s="242"/>
      <c r="FS733" s="242"/>
      <c r="FT733" s="242"/>
      <c r="FU733" s="242"/>
      <c r="FV733" s="242"/>
      <c r="FW733" s="242"/>
      <c r="FX733" s="242"/>
      <c r="FY733" s="242"/>
      <c r="FZ733" s="242"/>
      <c r="GA733" s="242"/>
      <c r="GB733" s="242"/>
      <c r="GC733" s="242"/>
      <c r="GD733" s="242"/>
      <c r="GE733" s="242"/>
      <c r="GF733" s="242"/>
      <c r="GG733" s="242"/>
      <c r="GH733" s="242"/>
      <c r="GI733" s="242"/>
      <c r="GJ733" s="242"/>
      <c r="GK733" s="242"/>
      <c r="GL733" s="242"/>
      <c r="GM733" s="242"/>
      <c r="GN733" s="242"/>
      <c r="GO733" s="242"/>
      <c r="GP733" s="242"/>
      <c r="GQ733" s="242"/>
      <c r="GR733" s="242"/>
      <c r="GS733" s="242"/>
      <c r="GT733" s="242"/>
      <c r="GU733" s="242"/>
      <c r="GV733" s="242"/>
      <c r="GW733" s="242"/>
      <c r="GX733" s="242"/>
      <c r="GY733" s="242"/>
      <c r="GZ733" s="242"/>
      <c r="HA733" s="242"/>
      <c r="HB733" s="242"/>
      <c r="HC733" s="242"/>
      <c r="HD733" s="242"/>
      <c r="HE733" s="242"/>
      <c r="HF733" s="242"/>
      <c r="HG733" s="242"/>
      <c r="HH733" s="242"/>
      <c r="HI733" s="242"/>
      <c r="HJ733" s="242"/>
      <c r="HK733" s="242"/>
      <c r="HL733" s="242"/>
      <c r="HM733" s="242"/>
      <c r="HN733" s="242"/>
      <c r="HO733" s="242"/>
      <c r="HP733" s="242"/>
      <c r="HQ733" s="242"/>
      <c r="HR733" s="242"/>
      <c r="HS733" s="242"/>
      <c r="HT733" s="242"/>
      <c r="HU733" s="242"/>
      <c r="HV733" s="242"/>
      <c r="HW733" s="242"/>
      <c r="HX733" s="242"/>
      <c r="HY733" s="242"/>
      <c r="HZ733" s="242"/>
      <c r="IA733" s="242"/>
      <c r="IB733" s="242"/>
      <c r="IC733" s="242"/>
      <c r="ID733" s="242"/>
      <c r="IE733" s="242"/>
      <c r="IF733" s="242"/>
      <c r="IG733" s="242"/>
      <c r="IH733" s="242"/>
      <c r="II733" s="242"/>
      <c r="IJ733" s="242"/>
      <c r="IK733" s="242"/>
      <c r="IL733" s="242"/>
      <c r="IM733" s="242"/>
      <c r="IN733" s="242"/>
      <c r="IO733" s="242"/>
      <c r="IP733" s="242"/>
      <c r="IQ733" s="242"/>
      <c r="IR733" s="242"/>
      <c r="IS733" s="242"/>
      <c r="IT733" s="242"/>
      <c r="IU733" s="242"/>
      <c r="IV733" s="242"/>
      <c r="IW733" s="242"/>
      <c r="IX733" s="242"/>
      <c r="IY733" s="242"/>
      <c r="IZ733" s="242"/>
      <c r="JA733" s="242"/>
      <c r="JB733" s="242"/>
      <c r="JC733" s="242"/>
      <c r="JD733" s="242"/>
      <c r="JE733" s="242"/>
      <c r="JF733" s="242"/>
      <c r="JG733" s="242"/>
      <c r="JH733" s="242"/>
      <c r="JI733" s="242"/>
      <c r="JJ733" s="242"/>
      <c r="JK733" s="242"/>
      <c r="JL733" s="242"/>
      <c r="JM733" s="242"/>
      <c r="JN733" s="242"/>
      <c r="JO733" s="242"/>
      <c r="JP733" s="242"/>
      <c r="JQ733" s="242"/>
      <c r="JR733" s="242"/>
      <c r="JS733" s="242"/>
      <c r="JT733" s="242"/>
      <c r="JU733" s="242"/>
      <c r="JV733" s="242"/>
      <c r="JW733" s="242"/>
      <c r="JX733" s="242"/>
      <c r="JY733" s="242"/>
      <c r="JZ733" s="242"/>
      <c r="KA733" s="242"/>
      <c r="KB733" s="242"/>
      <c r="KC733" s="242"/>
      <c r="KD733" s="242"/>
      <c r="KE733" s="242"/>
      <c r="KF733" s="242"/>
      <c r="KG733" s="242"/>
      <c r="KH733" s="242"/>
      <c r="KI733" s="242"/>
      <c r="KJ733" s="242"/>
      <c r="KK733" s="242"/>
      <c r="KL733" s="242"/>
      <c r="KM733" s="242"/>
      <c r="KN733" s="242"/>
      <c r="KO733" s="242"/>
      <c r="KP733" s="242"/>
      <c r="KQ733" s="242"/>
      <c r="KR733" s="242"/>
      <c r="KS733" s="242"/>
      <c r="KT733" s="242"/>
      <c r="KU733" s="242"/>
      <c r="KV733" s="242"/>
      <c r="KW733" s="242"/>
      <c r="KX733" s="242"/>
      <c r="KY733" s="242"/>
      <c r="KZ733" s="242"/>
      <c r="LA733" s="242"/>
      <c r="LB733" s="242"/>
      <c r="LC733" s="242"/>
      <c r="LD733" s="242"/>
      <c r="LE733" s="242"/>
      <c r="LF733" s="242"/>
      <c r="LG733" s="242"/>
      <c r="LH733" s="242"/>
      <c r="LI733" s="242"/>
      <c r="LJ733" s="242"/>
      <c r="LK733" s="242"/>
      <c r="LL733" s="242"/>
      <c r="LM733" s="242"/>
      <c r="LN733" s="242"/>
      <c r="LO733" s="242"/>
      <c r="LP733" s="242"/>
      <c r="LQ733" s="242"/>
      <c r="LR733" s="242"/>
      <c r="LS733" s="242"/>
      <c r="LT733" s="242"/>
      <c r="LU733" s="242"/>
      <c r="LV733" s="242"/>
      <c r="LW733" s="242"/>
      <c r="LX733" s="242"/>
      <c r="LY733" s="242"/>
      <c r="LZ733" s="242"/>
      <c r="MA733" s="242"/>
      <c r="MB733" s="242"/>
      <c r="MC733" s="242"/>
      <c r="MD733" s="242"/>
      <c r="ME733" s="242"/>
      <c r="MF733" s="242"/>
      <c r="MG733" s="242"/>
      <c r="MH733" s="242"/>
      <c r="MI733" s="242"/>
      <c r="MJ733" s="242"/>
      <c r="MK733" s="242"/>
      <c r="ML733" s="242"/>
      <c r="MM733" s="242"/>
      <c r="MN733" s="242"/>
      <c r="MO733" s="242"/>
      <c r="MP733" s="242"/>
      <c r="MQ733" s="242"/>
      <c r="MR733" s="242"/>
      <c r="MS733" s="242"/>
      <c r="MT733" s="242"/>
      <c r="MU733" s="242"/>
      <c r="MV733" s="242"/>
      <c r="MW733" s="242"/>
      <c r="MX733" s="242"/>
      <c r="MY733" s="242"/>
      <c r="MZ733" s="242"/>
      <c r="NA733" s="242"/>
      <c r="NB733" s="242"/>
      <c r="NC733" s="242"/>
      <c r="ND733" s="242"/>
      <c r="NE733" s="242"/>
      <c r="NF733" s="242"/>
      <c r="NG733" s="242"/>
      <c r="NH733" s="242"/>
      <c r="NI733" s="242"/>
      <c r="NJ733" s="242"/>
      <c r="NK733" s="242"/>
      <c r="NL733" s="242"/>
      <c r="NM733" s="242"/>
      <c r="NN733" s="242"/>
      <c r="NO733" s="242"/>
      <c r="NP733" s="242"/>
      <c r="NQ733" s="242"/>
      <c r="NR733" s="242"/>
      <c r="NS733" s="242"/>
      <c r="NT733" s="242"/>
    </row>
    <row r="734" spans="10:384" s="34" customFormat="1" ht="15.75" x14ac:dyDescent="0.25">
      <c r="J734" s="24"/>
      <c r="L734" s="35"/>
      <c r="M734" s="24"/>
      <c r="O734" s="35"/>
      <c r="P734" s="36"/>
      <c r="Q734" s="35"/>
      <c r="R734" s="35"/>
      <c r="S734" s="37"/>
      <c r="T734" s="24"/>
      <c r="U734" s="35"/>
      <c r="V734" s="37"/>
      <c r="W734" s="24"/>
      <c r="X734" s="35"/>
      <c r="Y734" s="37"/>
      <c r="Z734" s="35"/>
      <c r="AA734" s="35"/>
      <c r="AB734" s="37"/>
      <c r="AC734" s="37"/>
      <c r="AD734" s="35"/>
      <c r="AF734" s="242"/>
      <c r="AG734" s="242"/>
      <c r="AH734" s="242"/>
      <c r="AI734" s="242"/>
      <c r="AJ734" s="242"/>
      <c r="AK734" s="242"/>
      <c r="AL734" s="242"/>
      <c r="AM734" s="242"/>
      <c r="AN734" s="242"/>
      <c r="AO734" s="242"/>
      <c r="AP734" s="242"/>
      <c r="AQ734" s="242"/>
      <c r="AR734" s="242"/>
      <c r="AS734" s="242"/>
      <c r="AT734" s="242"/>
      <c r="AU734" s="242"/>
      <c r="AV734" s="242"/>
      <c r="AW734" s="242"/>
      <c r="AX734" s="242"/>
      <c r="AY734" s="242"/>
      <c r="AZ734" s="242"/>
      <c r="BA734" s="242"/>
      <c r="BB734" s="242"/>
      <c r="BC734" s="242"/>
      <c r="BD734" s="242"/>
      <c r="BE734" s="242"/>
      <c r="BF734" s="242"/>
      <c r="BG734" s="242"/>
      <c r="BH734" s="242"/>
      <c r="BI734" s="242"/>
      <c r="BJ734" s="242"/>
      <c r="BK734" s="242"/>
      <c r="BL734" s="242"/>
      <c r="BM734" s="242"/>
      <c r="BN734" s="242"/>
      <c r="BO734" s="242"/>
      <c r="BP734" s="242"/>
      <c r="BQ734" s="242"/>
      <c r="BR734" s="242"/>
      <c r="BS734" s="242"/>
      <c r="BT734" s="242"/>
      <c r="BU734" s="242"/>
      <c r="BV734" s="242"/>
      <c r="BW734" s="242"/>
      <c r="BX734" s="242"/>
      <c r="BY734" s="242"/>
      <c r="BZ734" s="242"/>
      <c r="CA734" s="242"/>
      <c r="CB734" s="242"/>
      <c r="CC734" s="242"/>
      <c r="CD734" s="242"/>
      <c r="CE734" s="242"/>
      <c r="CF734" s="242"/>
      <c r="CG734" s="242"/>
      <c r="CH734" s="242"/>
      <c r="CI734" s="242"/>
      <c r="CJ734" s="242"/>
      <c r="CK734" s="242"/>
      <c r="CL734" s="242"/>
      <c r="CM734" s="242"/>
      <c r="CN734" s="242"/>
      <c r="CO734" s="242"/>
      <c r="CP734" s="242"/>
      <c r="CQ734" s="242"/>
      <c r="CR734" s="242"/>
      <c r="CS734" s="242"/>
      <c r="CT734" s="242"/>
      <c r="CU734" s="242"/>
      <c r="CV734" s="242"/>
      <c r="CW734" s="242"/>
      <c r="CX734" s="242"/>
      <c r="CY734" s="242"/>
      <c r="CZ734" s="242"/>
      <c r="DA734" s="242"/>
      <c r="DB734" s="242"/>
      <c r="DC734" s="242"/>
      <c r="DD734" s="242"/>
      <c r="DE734" s="242"/>
      <c r="DF734" s="242"/>
      <c r="DG734" s="242"/>
      <c r="DH734" s="242"/>
      <c r="DI734" s="242"/>
      <c r="DJ734" s="242"/>
      <c r="DK734" s="242"/>
      <c r="DL734" s="242"/>
      <c r="DM734" s="242"/>
      <c r="DN734" s="242"/>
      <c r="DO734" s="242"/>
      <c r="DP734" s="242"/>
      <c r="DQ734" s="242"/>
      <c r="DR734" s="242"/>
      <c r="DS734" s="242"/>
      <c r="DT734" s="242"/>
      <c r="DU734" s="242"/>
      <c r="DV734" s="242"/>
      <c r="DW734" s="242"/>
      <c r="DX734" s="242"/>
      <c r="DY734" s="242"/>
      <c r="DZ734" s="242"/>
      <c r="EA734" s="242"/>
      <c r="EB734" s="242"/>
      <c r="EC734" s="242"/>
      <c r="ED734" s="242"/>
      <c r="EE734" s="242"/>
      <c r="EF734" s="242"/>
      <c r="EG734" s="242"/>
      <c r="EH734" s="242"/>
      <c r="EI734" s="242"/>
      <c r="EJ734" s="242"/>
      <c r="EK734" s="242"/>
      <c r="EL734" s="242"/>
      <c r="EM734" s="242"/>
      <c r="EN734" s="242"/>
      <c r="EO734" s="242"/>
      <c r="EP734" s="242"/>
      <c r="EQ734" s="242"/>
      <c r="ER734" s="242"/>
      <c r="ES734" s="242"/>
      <c r="ET734" s="242"/>
      <c r="EU734" s="242"/>
      <c r="EV734" s="242"/>
      <c r="EW734" s="242"/>
      <c r="EX734" s="242"/>
      <c r="EY734" s="242"/>
      <c r="EZ734" s="242"/>
      <c r="FA734" s="242"/>
      <c r="FB734" s="242"/>
      <c r="FC734" s="242"/>
      <c r="FD734" s="242"/>
      <c r="FE734" s="242"/>
      <c r="FF734" s="242"/>
      <c r="FG734" s="242"/>
      <c r="FH734" s="242"/>
      <c r="FI734" s="242"/>
      <c r="FJ734" s="242"/>
      <c r="FK734" s="242"/>
      <c r="FL734" s="242"/>
      <c r="FM734" s="242"/>
      <c r="FN734" s="242"/>
      <c r="FO734" s="242"/>
      <c r="FP734" s="242"/>
      <c r="FQ734" s="242"/>
      <c r="FR734" s="242"/>
      <c r="FS734" s="242"/>
      <c r="FT734" s="242"/>
      <c r="FU734" s="242"/>
      <c r="FV734" s="242"/>
      <c r="FW734" s="242"/>
      <c r="FX734" s="242"/>
      <c r="FY734" s="242"/>
      <c r="FZ734" s="242"/>
      <c r="GA734" s="242"/>
      <c r="GB734" s="242"/>
      <c r="GC734" s="242"/>
      <c r="GD734" s="242"/>
      <c r="GE734" s="242"/>
      <c r="GF734" s="242"/>
      <c r="GG734" s="242"/>
      <c r="GH734" s="242"/>
      <c r="GI734" s="242"/>
      <c r="GJ734" s="242"/>
      <c r="GK734" s="242"/>
      <c r="GL734" s="242"/>
      <c r="GM734" s="242"/>
      <c r="GN734" s="242"/>
      <c r="GO734" s="242"/>
      <c r="GP734" s="242"/>
      <c r="GQ734" s="242"/>
      <c r="GR734" s="242"/>
      <c r="GS734" s="242"/>
      <c r="GT734" s="242"/>
      <c r="GU734" s="242"/>
      <c r="GV734" s="242"/>
      <c r="GW734" s="242"/>
      <c r="GX734" s="242"/>
      <c r="GY734" s="242"/>
      <c r="GZ734" s="242"/>
      <c r="HA734" s="242"/>
      <c r="HB734" s="242"/>
      <c r="HC734" s="242"/>
      <c r="HD734" s="242"/>
      <c r="HE734" s="242"/>
      <c r="HF734" s="242"/>
      <c r="HG734" s="242"/>
      <c r="HH734" s="242"/>
      <c r="HI734" s="242"/>
      <c r="HJ734" s="242"/>
      <c r="HK734" s="242"/>
      <c r="HL734" s="242"/>
      <c r="HM734" s="242"/>
      <c r="HN734" s="242"/>
      <c r="HO734" s="242"/>
      <c r="HP734" s="242"/>
      <c r="HQ734" s="242"/>
      <c r="HR734" s="242"/>
      <c r="HS734" s="242"/>
      <c r="HT734" s="242"/>
      <c r="HU734" s="242"/>
      <c r="HV734" s="242"/>
      <c r="HW734" s="242"/>
      <c r="HX734" s="242"/>
      <c r="HY734" s="242"/>
      <c r="HZ734" s="242"/>
      <c r="IA734" s="242"/>
      <c r="IB734" s="242"/>
      <c r="IC734" s="242"/>
      <c r="ID734" s="242"/>
      <c r="IE734" s="242"/>
      <c r="IF734" s="242"/>
      <c r="IG734" s="242"/>
      <c r="IH734" s="242"/>
      <c r="II734" s="242"/>
      <c r="IJ734" s="242"/>
      <c r="IK734" s="242"/>
      <c r="IL734" s="242"/>
      <c r="IM734" s="242"/>
      <c r="IN734" s="242"/>
      <c r="IO734" s="242"/>
      <c r="IP734" s="242"/>
      <c r="IQ734" s="242"/>
      <c r="IR734" s="242"/>
      <c r="IS734" s="242"/>
      <c r="IT734" s="242"/>
      <c r="IU734" s="242"/>
      <c r="IV734" s="242"/>
      <c r="IW734" s="242"/>
      <c r="IX734" s="242"/>
      <c r="IY734" s="242"/>
      <c r="IZ734" s="242"/>
      <c r="JA734" s="242"/>
      <c r="JB734" s="242"/>
      <c r="JC734" s="242"/>
      <c r="JD734" s="242"/>
      <c r="JE734" s="242"/>
      <c r="JF734" s="242"/>
      <c r="JG734" s="242"/>
      <c r="JH734" s="242"/>
      <c r="JI734" s="242"/>
      <c r="JJ734" s="242"/>
      <c r="JK734" s="242"/>
      <c r="JL734" s="242"/>
      <c r="JM734" s="242"/>
      <c r="JN734" s="242"/>
      <c r="JO734" s="242"/>
      <c r="JP734" s="242"/>
      <c r="JQ734" s="242"/>
      <c r="JR734" s="242"/>
      <c r="JS734" s="242"/>
      <c r="JT734" s="242"/>
      <c r="JU734" s="242"/>
      <c r="JV734" s="242"/>
      <c r="JW734" s="242"/>
      <c r="JX734" s="242"/>
      <c r="JY734" s="242"/>
      <c r="JZ734" s="242"/>
      <c r="KA734" s="242"/>
      <c r="KB734" s="242"/>
      <c r="KC734" s="242"/>
      <c r="KD734" s="242"/>
      <c r="KE734" s="242"/>
      <c r="KF734" s="242"/>
      <c r="KG734" s="242"/>
      <c r="KH734" s="242"/>
      <c r="KI734" s="242"/>
      <c r="KJ734" s="242"/>
      <c r="KK734" s="242"/>
      <c r="KL734" s="242"/>
      <c r="KM734" s="242"/>
      <c r="KN734" s="242"/>
      <c r="KO734" s="242"/>
      <c r="KP734" s="242"/>
      <c r="KQ734" s="242"/>
      <c r="KR734" s="242"/>
      <c r="KS734" s="242"/>
      <c r="KT734" s="242"/>
      <c r="KU734" s="242"/>
      <c r="KV734" s="242"/>
      <c r="KW734" s="242"/>
      <c r="KX734" s="242"/>
      <c r="KY734" s="242"/>
      <c r="KZ734" s="242"/>
      <c r="LA734" s="242"/>
      <c r="LB734" s="242"/>
      <c r="LC734" s="242"/>
      <c r="LD734" s="242"/>
      <c r="LE734" s="242"/>
      <c r="LF734" s="242"/>
      <c r="LG734" s="242"/>
      <c r="LH734" s="242"/>
      <c r="LI734" s="242"/>
      <c r="LJ734" s="242"/>
      <c r="LK734" s="242"/>
      <c r="LL734" s="242"/>
      <c r="LM734" s="242"/>
      <c r="LN734" s="242"/>
      <c r="LO734" s="242"/>
      <c r="LP734" s="242"/>
      <c r="LQ734" s="242"/>
      <c r="LR734" s="242"/>
      <c r="LS734" s="242"/>
      <c r="LT734" s="242"/>
      <c r="LU734" s="242"/>
      <c r="LV734" s="242"/>
      <c r="LW734" s="242"/>
      <c r="LX734" s="242"/>
      <c r="LY734" s="242"/>
      <c r="LZ734" s="242"/>
      <c r="MA734" s="242"/>
      <c r="MB734" s="242"/>
      <c r="MC734" s="242"/>
      <c r="MD734" s="242"/>
      <c r="ME734" s="242"/>
      <c r="MF734" s="242"/>
      <c r="MG734" s="242"/>
      <c r="MH734" s="242"/>
      <c r="MI734" s="242"/>
      <c r="MJ734" s="242"/>
      <c r="MK734" s="242"/>
      <c r="ML734" s="242"/>
      <c r="MM734" s="242"/>
      <c r="MN734" s="242"/>
      <c r="MO734" s="242"/>
      <c r="MP734" s="242"/>
      <c r="MQ734" s="242"/>
      <c r="MR734" s="242"/>
      <c r="MS734" s="242"/>
      <c r="MT734" s="242"/>
      <c r="MU734" s="242"/>
      <c r="MV734" s="242"/>
      <c r="MW734" s="242"/>
      <c r="MX734" s="242"/>
      <c r="MY734" s="242"/>
      <c r="MZ734" s="242"/>
      <c r="NA734" s="242"/>
      <c r="NB734" s="242"/>
      <c r="NC734" s="242"/>
      <c r="ND734" s="242"/>
      <c r="NE734" s="242"/>
      <c r="NF734" s="242"/>
      <c r="NG734" s="242"/>
      <c r="NH734" s="242"/>
      <c r="NI734" s="242"/>
      <c r="NJ734" s="242"/>
      <c r="NK734" s="242"/>
      <c r="NL734" s="242"/>
      <c r="NM734" s="242"/>
      <c r="NN734" s="242"/>
      <c r="NO734" s="242"/>
      <c r="NP734" s="242"/>
      <c r="NQ734" s="242"/>
      <c r="NR734" s="242"/>
      <c r="NS734" s="242"/>
      <c r="NT734" s="242"/>
    </row>
    <row r="735" spans="10:384" s="34" customFormat="1" ht="15.75" x14ac:dyDescent="0.25">
      <c r="J735" s="24"/>
      <c r="L735" s="35"/>
      <c r="M735" s="24"/>
      <c r="O735" s="35"/>
      <c r="P735" s="36"/>
      <c r="Q735" s="35"/>
      <c r="R735" s="35"/>
      <c r="S735" s="37"/>
      <c r="T735" s="24"/>
      <c r="U735" s="35"/>
      <c r="V735" s="37"/>
      <c r="W735" s="24"/>
      <c r="X735" s="35"/>
      <c r="Y735" s="37"/>
      <c r="Z735" s="35"/>
      <c r="AA735" s="35"/>
      <c r="AB735" s="37"/>
      <c r="AC735" s="37"/>
      <c r="AD735" s="35"/>
      <c r="AF735" s="242"/>
      <c r="AG735" s="242"/>
      <c r="AH735" s="242"/>
      <c r="AI735" s="242"/>
      <c r="AJ735" s="242"/>
      <c r="AK735" s="242"/>
      <c r="AL735" s="242"/>
      <c r="AM735" s="242"/>
      <c r="AN735" s="242"/>
      <c r="AO735" s="242"/>
      <c r="AP735" s="242"/>
      <c r="AQ735" s="242"/>
      <c r="AR735" s="242"/>
      <c r="AS735" s="242"/>
      <c r="AT735" s="242"/>
      <c r="AU735" s="242"/>
      <c r="AV735" s="242"/>
      <c r="AW735" s="242"/>
      <c r="AX735" s="242"/>
      <c r="AY735" s="242"/>
      <c r="AZ735" s="242"/>
      <c r="BA735" s="242"/>
      <c r="BB735" s="242"/>
      <c r="BC735" s="242"/>
      <c r="BD735" s="242"/>
      <c r="BE735" s="242"/>
      <c r="BF735" s="242"/>
      <c r="BG735" s="242"/>
      <c r="BH735" s="242"/>
      <c r="BI735" s="242"/>
      <c r="BJ735" s="242"/>
      <c r="BK735" s="242"/>
      <c r="BL735" s="242"/>
      <c r="BM735" s="242"/>
      <c r="BN735" s="242"/>
      <c r="BO735" s="242"/>
      <c r="BP735" s="242"/>
      <c r="BQ735" s="242"/>
      <c r="BR735" s="242"/>
      <c r="BS735" s="242"/>
      <c r="BT735" s="242"/>
      <c r="BU735" s="242"/>
      <c r="BV735" s="242"/>
      <c r="BW735" s="242"/>
      <c r="BX735" s="242"/>
      <c r="BY735" s="242"/>
      <c r="BZ735" s="242"/>
      <c r="CA735" s="242"/>
      <c r="CB735" s="242"/>
      <c r="CC735" s="242"/>
      <c r="CD735" s="242"/>
      <c r="CE735" s="242"/>
      <c r="CF735" s="242"/>
      <c r="CG735" s="242"/>
      <c r="CH735" s="242"/>
      <c r="CI735" s="242"/>
      <c r="CJ735" s="242"/>
      <c r="CK735" s="242"/>
      <c r="CL735" s="242"/>
      <c r="CM735" s="242"/>
      <c r="CN735" s="242"/>
      <c r="CO735" s="242"/>
      <c r="CP735" s="242"/>
      <c r="CQ735" s="242"/>
      <c r="CR735" s="242"/>
      <c r="CS735" s="242"/>
      <c r="CT735" s="242"/>
      <c r="CU735" s="242"/>
      <c r="CV735" s="242"/>
      <c r="CW735" s="242"/>
      <c r="CX735" s="242"/>
      <c r="CY735" s="242"/>
      <c r="CZ735" s="242"/>
      <c r="DA735" s="242"/>
      <c r="DB735" s="242"/>
      <c r="DC735" s="242"/>
      <c r="DD735" s="242"/>
      <c r="DE735" s="242"/>
      <c r="DF735" s="242"/>
      <c r="DG735" s="242"/>
      <c r="DH735" s="242"/>
      <c r="DI735" s="242"/>
      <c r="DJ735" s="242"/>
      <c r="DK735" s="242"/>
      <c r="DL735" s="242"/>
      <c r="DM735" s="242"/>
      <c r="DN735" s="242"/>
      <c r="DO735" s="242"/>
      <c r="DP735" s="242"/>
      <c r="DQ735" s="242"/>
      <c r="DR735" s="242"/>
      <c r="DS735" s="242"/>
      <c r="DT735" s="242"/>
      <c r="DU735" s="242"/>
      <c r="DV735" s="242"/>
      <c r="DW735" s="242"/>
      <c r="DX735" s="242"/>
      <c r="DY735" s="242"/>
      <c r="DZ735" s="242"/>
      <c r="EA735" s="242"/>
      <c r="EB735" s="242"/>
      <c r="EC735" s="242"/>
      <c r="ED735" s="242"/>
      <c r="EE735" s="242"/>
      <c r="EF735" s="242"/>
      <c r="EG735" s="242"/>
      <c r="EH735" s="242"/>
      <c r="EI735" s="242"/>
      <c r="EJ735" s="242"/>
      <c r="EK735" s="242"/>
      <c r="EL735" s="242"/>
      <c r="EM735" s="242"/>
      <c r="EN735" s="242"/>
      <c r="EO735" s="242"/>
      <c r="EP735" s="242"/>
      <c r="EQ735" s="242"/>
      <c r="ER735" s="242"/>
      <c r="ES735" s="242"/>
      <c r="ET735" s="242"/>
      <c r="EU735" s="242"/>
      <c r="EV735" s="242"/>
      <c r="EW735" s="242"/>
      <c r="EX735" s="242"/>
      <c r="EY735" s="242"/>
      <c r="EZ735" s="242"/>
      <c r="FA735" s="242"/>
      <c r="FB735" s="242"/>
      <c r="FC735" s="242"/>
      <c r="FD735" s="242"/>
      <c r="FE735" s="242"/>
      <c r="FF735" s="242"/>
      <c r="FG735" s="242"/>
      <c r="FH735" s="242"/>
      <c r="FI735" s="242"/>
      <c r="FJ735" s="242"/>
      <c r="FK735" s="242"/>
      <c r="FL735" s="242"/>
      <c r="FM735" s="242"/>
      <c r="FN735" s="242"/>
      <c r="FO735" s="242"/>
      <c r="FP735" s="242"/>
      <c r="FQ735" s="242"/>
      <c r="FR735" s="242"/>
      <c r="FS735" s="242"/>
      <c r="FT735" s="242"/>
      <c r="FU735" s="242"/>
      <c r="FV735" s="242"/>
      <c r="FW735" s="242"/>
      <c r="FX735" s="242"/>
      <c r="FY735" s="242"/>
      <c r="FZ735" s="242"/>
      <c r="GA735" s="242"/>
      <c r="GB735" s="242"/>
      <c r="GC735" s="242"/>
      <c r="GD735" s="242"/>
      <c r="GE735" s="242"/>
      <c r="GF735" s="242"/>
      <c r="GG735" s="242"/>
      <c r="GH735" s="242"/>
      <c r="GI735" s="242"/>
      <c r="GJ735" s="242"/>
      <c r="GK735" s="242"/>
      <c r="GL735" s="242"/>
      <c r="GM735" s="242"/>
      <c r="GN735" s="242"/>
      <c r="GO735" s="242"/>
      <c r="GP735" s="242"/>
      <c r="GQ735" s="242"/>
      <c r="GR735" s="242"/>
      <c r="GS735" s="242"/>
      <c r="GT735" s="242"/>
      <c r="GU735" s="242"/>
      <c r="GV735" s="242"/>
      <c r="GW735" s="242"/>
      <c r="GX735" s="242"/>
      <c r="GY735" s="242"/>
      <c r="GZ735" s="242"/>
      <c r="HA735" s="242"/>
      <c r="HB735" s="242"/>
      <c r="HC735" s="242"/>
      <c r="HD735" s="242"/>
      <c r="HE735" s="242"/>
      <c r="HF735" s="242"/>
      <c r="HG735" s="242"/>
      <c r="HH735" s="242"/>
      <c r="HI735" s="242"/>
      <c r="HJ735" s="242"/>
      <c r="HK735" s="242"/>
      <c r="HL735" s="242"/>
      <c r="HM735" s="242"/>
      <c r="HN735" s="242"/>
      <c r="HO735" s="242"/>
      <c r="HP735" s="242"/>
      <c r="HQ735" s="242"/>
      <c r="HR735" s="242"/>
      <c r="HS735" s="242"/>
      <c r="HT735" s="242"/>
      <c r="HU735" s="242"/>
      <c r="HV735" s="242"/>
      <c r="HW735" s="242"/>
      <c r="HX735" s="242"/>
      <c r="HY735" s="242"/>
      <c r="HZ735" s="242"/>
      <c r="IA735" s="242"/>
      <c r="IB735" s="242"/>
      <c r="IC735" s="242"/>
      <c r="ID735" s="242"/>
      <c r="IE735" s="242"/>
      <c r="IF735" s="242"/>
      <c r="IG735" s="242"/>
      <c r="IH735" s="242"/>
      <c r="II735" s="242"/>
      <c r="IJ735" s="242"/>
      <c r="IK735" s="242"/>
      <c r="IL735" s="242"/>
      <c r="IM735" s="242"/>
      <c r="IN735" s="242"/>
      <c r="IO735" s="242"/>
      <c r="IP735" s="242"/>
      <c r="IQ735" s="242"/>
      <c r="IR735" s="242"/>
      <c r="IS735" s="242"/>
      <c r="IT735" s="242"/>
      <c r="IU735" s="242"/>
      <c r="IV735" s="242"/>
      <c r="IW735" s="242"/>
      <c r="IX735" s="242"/>
      <c r="IY735" s="242"/>
      <c r="IZ735" s="242"/>
      <c r="JA735" s="242"/>
      <c r="JB735" s="242"/>
      <c r="JC735" s="242"/>
      <c r="JD735" s="242"/>
      <c r="JE735" s="242"/>
      <c r="JF735" s="242"/>
      <c r="JG735" s="242"/>
      <c r="JH735" s="242"/>
      <c r="JI735" s="242"/>
      <c r="JJ735" s="242"/>
      <c r="JK735" s="242"/>
      <c r="JL735" s="242"/>
      <c r="JM735" s="242"/>
      <c r="JN735" s="242"/>
      <c r="JO735" s="242"/>
      <c r="JP735" s="242"/>
      <c r="JQ735" s="242"/>
      <c r="JR735" s="242"/>
      <c r="JS735" s="242"/>
      <c r="JT735" s="242"/>
      <c r="JU735" s="242"/>
      <c r="JV735" s="242"/>
      <c r="JW735" s="242"/>
      <c r="JX735" s="242"/>
      <c r="JY735" s="242"/>
      <c r="JZ735" s="242"/>
      <c r="KA735" s="242"/>
      <c r="KB735" s="242"/>
      <c r="KC735" s="242"/>
      <c r="KD735" s="242"/>
      <c r="KE735" s="242"/>
      <c r="KF735" s="242"/>
      <c r="KG735" s="242"/>
      <c r="KH735" s="242"/>
      <c r="KI735" s="242"/>
      <c r="KJ735" s="242"/>
      <c r="KK735" s="242"/>
      <c r="KL735" s="242"/>
      <c r="KM735" s="242"/>
      <c r="KN735" s="242"/>
      <c r="KO735" s="242"/>
      <c r="KP735" s="242"/>
      <c r="KQ735" s="242"/>
      <c r="KR735" s="242"/>
      <c r="KS735" s="242"/>
      <c r="KT735" s="242"/>
      <c r="KU735" s="242"/>
      <c r="KV735" s="242"/>
      <c r="KW735" s="242"/>
      <c r="KX735" s="242"/>
      <c r="KY735" s="242"/>
      <c r="KZ735" s="242"/>
      <c r="LA735" s="242"/>
      <c r="LB735" s="242"/>
      <c r="LC735" s="242"/>
      <c r="LD735" s="242"/>
      <c r="LE735" s="242"/>
      <c r="LF735" s="242"/>
      <c r="LG735" s="242"/>
      <c r="LH735" s="242"/>
      <c r="LI735" s="242"/>
      <c r="LJ735" s="242"/>
      <c r="LK735" s="242"/>
      <c r="LL735" s="242"/>
      <c r="LM735" s="242"/>
      <c r="LN735" s="242"/>
      <c r="LO735" s="242"/>
      <c r="LP735" s="242"/>
      <c r="LQ735" s="242"/>
      <c r="LR735" s="242"/>
      <c r="LS735" s="242"/>
      <c r="LT735" s="242"/>
      <c r="LU735" s="242"/>
      <c r="LV735" s="242"/>
      <c r="LW735" s="242"/>
      <c r="LX735" s="242"/>
      <c r="LY735" s="242"/>
      <c r="LZ735" s="242"/>
      <c r="MA735" s="242"/>
      <c r="MB735" s="242"/>
      <c r="MC735" s="242"/>
      <c r="MD735" s="242"/>
      <c r="ME735" s="242"/>
      <c r="MF735" s="242"/>
      <c r="MG735" s="242"/>
      <c r="MH735" s="242"/>
      <c r="MI735" s="242"/>
      <c r="MJ735" s="242"/>
      <c r="MK735" s="242"/>
      <c r="ML735" s="242"/>
      <c r="MM735" s="242"/>
      <c r="MN735" s="242"/>
      <c r="MO735" s="242"/>
      <c r="MP735" s="242"/>
      <c r="MQ735" s="242"/>
      <c r="MR735" s="242"/>
      <c r="MS735" s="242"/>
      <c r="MT735" s="242"/>
      <c r="MU735" s="242"/>
      <c r="MV735" s="242"/>
      <c r="MW735" s="242"/>
      <c r="MX735" s="242"/>
      <c r="MY735" s="242"/>
      <c r="MZ735" s="242"/>
      <c r="NA735" s="242"/>
      <c r="NB735" s="242"/>
      <c r="NC735" s="242"/>
      <c r="ND735" s="242"/>
      <c r="NE735" s="242"/>
      <c r="NF735" s="242"/>
      <c r="NG735" s="242"/>
      <c r="NH735" s="242"/>
      <c r="NI735" s="242"/>
      <c r="NJ735" s="242"/>
      <c r="NK735" s="242"/>
      <c r="NL735" s="242"/>
      <c r="NM735" s="242"/>
      <c r="NN735" s="242"/>
      <c r="NO735" s="242"/>
      <c r="NP735" s="242"/>
      <c r="NQ735" s="242"/>
      <c r="NR735" s="242"/>
      <c r="NS735" s="242"/>
      <c r="NT735" s="242"/>
    </row>
    <row r="736" spans="10:384" s="34" customFormat="1" ht="15.75" x14ac:dyDescent="0.25">
      <c r="J736" s="24"/>
      <c r="L736" s="35"/>
      <c r="M736" s="24"/>
      <c r="O736" s="35"/>
      <c r="P736" s="36"/>
      <c r="Q736" s="35"/>
      <c r="R736" s="35"/>
      <c r="S736" s="37"/>
      <c r="T736" s="24"/>
      <c r="U736" s="35"/>
      <c r="V736" s="37"/>
      <c r="W736" s="24"/>
      <c r="X736" s="35"/>
      <c r="Y736" s="37"/>
      <c r="Z736" s="35"/>
      <c r="AA736" s="35"/>
      <c r="AB736" s="37"/>
      <c r="AC736" s="37"/>
      <c r="AD736" s="35"/>
      <c r="AF736" s="242"/>
      <c r="AG736" s="242"/>
      <c r="AH736" s="242"/>
      <c r="AI736" s="242"/>
      <c r="AJ736" s="242"/>
      <c r="AK736" s="242"/>
      <c r="AL736" s="242"/>
      <c r="AM736" s="242"/>
      <c r="AN736" s="242"/>
      <c r="AO736" s="242"/>
      <c r="AP736" s="242"/>
      <c r="AQ736" s="242"/>
      <c r="AR736" s="242"/>
      <c r="AS736" s="242"/>
      <c r="AT736" s="242"/>
      <c r="AU736" s="242"/>
      <c r="AV736" s="242"/>
      <c r="AW736" s="242"/>
      <c r="AX736" s="242"/>
      <c r="AY736" s="242"/>
      <c r="AZ736" s="242"/>
      <c r="BA736" s="242"/>
      <c r="BB736" s="242"/>
      <c r="BC736" s="242"/>
      <c r="BD736" s="242"/>
      <c r="BE736" s="242"/>
      <c r="BF736" s="242"/>
      <c r="BG736" s="242"/>
      <c r="BH736" s="242"/>
      <c r="BI736" s="242"/>
      <c r="BJ736" s="242"/>
      <c r="BK736" s="242"/>
      <c r="BL736" s="242"/>
      <c r="BM736" s="242"/>
      <c r="BN736" s="242"/>
      <c r="BO736" s="242"/>
      <c r="BP736" s="242"/>
      <c r="BQ736" s="242"/>
      <c r="BR736" s="242"/>
      <c r="BS736" s="242"/>
      <c r="BT736" s="242"/>
      <c r="BU736" s="242"/>
      <c r="BV736" s="242"/>
      <c r="BW736" s="242"/>
      <c r="BX736" s="242"/>
      <c r="BY736" s="242"/>
      <c r="BZ736" s="242"/>
      <c r="CA736" s="242"/>
      <c r="CB736" s="242"/>
      <c r="CC736" s="242"/>
      <c r="CD736" s="242"/>
      <c r="CE736" s="242"/>
      <c r="CF736" s="242"/>
      <c r="CG736" s="242"/>
      <c r="CH736" s="242"/>
      <c r="CI736" s="242"/>
      <c r="CJ736" s="242"/>
      <c r="CK736" s="242"/>
      <c r="CL736" s="242"/>
      <c r="CM736" s="242"/>
      <c r="CN736" s="242"/>
      <c r="CO736" s="242"/>
      <c r="CP736" s="242"/>
      <c r="CQ736" s="242"/>
      <c r="CR736" s="242"/>
      <c r="CS736" s="242"/>
      <c r="CT736" s="242"/>
      <c r="CU736" s="242"/>
      <c r="CV736" s="242"/>
      <c r="CW736" s="242"/>
      <c r="CX736" s="242"/>
      <c r="CY736" s="242"/>
      <c r="CZ736" s="242"/>
      <c r="DA736" s="242"/>
      <c r="DB736" s="242"/>
      <c r="DC736" s="242"/>
      <c r="DD736" s="242"/>
      <c r="DE736" s="242"/>
      <c r="DF736" s="242"/>
      <c r="DG736" s="242"/>
      <c r="DH736" s="242"/>
      <c r="DI736" s="242"/>
      <c r="DJ736" s="242"/>
      <c r="DK736" s="242"/>
      <c r="DL736" s="242"/>
      <c r="DM736" s="242"/>
      <c r="DN736" s="242"/>
      <c r="DO736" s="242"/>
      <c r="DP736" s="242"/>
      <c r="DQ736" s="242"/>
      <c r="DR736" s="242"/>
      <c r="DS736" s="242"/>
      <c r="DT736" s="242"/>
      <c r="DU736" s="242"/>
      <c r="DV736" s="242"/>
      <c r="DW736" s="242"/>
      <c r="DX736" s="242"/>
      <c r="DY736" s="242"/>
      <c r="DZ736" s="242"/>
      <c r="EA736" s="242"/>
      <c r="EB736" s="242"/>
      <c r="EC736" s="242"/>
      <c r="ED736" s="242"/>
      <c r="EE736" s="242"/>
      <c r="EF736" s="242"/>
      <c r="EG736" s="242"/>
      <c r="EH736" s="242"/>
      <c r="EI736" s="242"/>
      <c r="EJ736" s="242"/>
      <c r="EK736" s="242"/>
      <c r="EL736" s="242"/>
      <c r="EM736" s="242"/>
      <c r="EN736" s="242"/>
      <c r="EO736" s="242"/>
      <c r="EP736" s="242"/>
      <c r="EQ736" s="242"/>
      <c r="ER736" s="242"/>
      <c r="ES736" s="242"/>
      <c r="ET736" s="242"/>
      <c r="EU736" s="242"/>
      <c r="EV736" s="242"/>
      <c r="EW736" s="242"/>
      <c r="EX736" s="242"/>
      <c r="EY736" s="242"/>
      <c r="EZ736" s="242"/>
      <c r="FA736" s="242"/>
      <c r="FB736" s="242"/>
      <c r="FC736" s="242"/>
      <c r="FD736" s="242"/>
      <c r="FE736" s="242"/>
      <c r="FF736" s="242"/>
      <c r="FG736" s="242"/>
      <c r="FH736" s="242"/>
      <c r="FI736" s="242"/>
      <c r="FJ736" s="242"/>
      <c r="FK736" s="242"/>
      <c r="FL736" s="242"/>
      <c r="FM736" s="242"/>
      <c r="FN736" s="242"/>
      <c r="FO736" s="242"/>
      <c r="FP736" s="242"/>
      <c r="FQ736" s="242"/>
      <c r="FR736" s="242"/>
      <c r="FS736" s="242"/>
      <c r="FT736" s="242"/>
      <c r="FU736" s="242"/>
      <c r="FV736" s="242"/>
      <c r="FW736" s="242"/>
      <c r="FX736" s="242"/>
      <c r="FY736" s="242"/>
      <c r="FZ736" s="242"/>
      <c r="GA736" s="242"/>
      <c r="GB736" s="242"/>
      <c r="GC736" s="242"/>
      <c r="GD736" s="242"/>
      <c r="GE736" s="242"/>
      <c r="GF736" s="242"/>
      <c r="GG736" s="242"/>
      <c r="GH736" s="242"/>
      <c r="GI736" s="242"/>
      <c r="GJ736" s="242"/>
      <c r="GK736" s="242"/>
      <c r="GL736" s="242"/>
      <c r="GM736" s="242"/>
      <c r="GN736" s="242"/>
      <c r="GO736" s="242"/>
      <c r="GP736" s="242"/>
      <c r="GQ736" s="242"/>
      <c r="GR736" s="242"/>
      <c r="GS736" s="242"/>
      <c r="GT736" s="242"/>
      <c r="GU736" s="242"/>
      <c r="GV736" s="242"/>
      <c r="GW736" s="242"/>
      <c r="GX736" s="242"/>
      <c r="GY736" s="242"/>
      <c r="GZ736" s="242"/>
      <c r="HA736" s="242"/>
      <c r="HB736" s="242"/>
      <c r="HC736" s="242"/>
      <c r="HD736" s="242"/>
      <c r="HE736" s="242"/>
      <c r="HF736" s="242"/>
      <c r="HG736" s="242"/>
      <c r="HH736" s="242"/>
      <c r="HI736" s="242"/>
      <c r="HJ736" s="242"/>
      <c r="HK736" s="242"/>
      <c r="HL736" s="242"/>
      <c r="HM736" s="242"/>
      <c r="HN736" s="242"/>
      <c r="HO736" s="242"/>
      <c r="HP736" s="242"/>
      <c r="HQ736" s="242"/>
      <c r="HR736" s="242"/>
      <c r="HS736" s="242"/>
      <c r="HT736" s="242"/>
      <c r="HU736" s="242"/>
      <c r="HV736" s="242"/>
      <c r="HW736" s="242"/>
      <c r="HX736" s="242"/>
      <c r="HY736" s="242"/>
      <c r="HZ736" s="242"/>
      <c r="IA736" s="242"/>
      <c r="IB736" s="242"/>
      <c r="IC736" s="242"/>
      <c r="ID736" s="242"/>
      <c r="IE736" s="242"/>
      <c r="IF736" s="242"/>
      <c r="IG736" s="242"/>
      <c r="IH736" s="242"/>
      <c r="II736" s="242"/>
      <c r="IJ736" s="242"/>
      <c r="IK736" s="242"/>
      <c r="IL736" s="242"/>
      <c r="IM736" s="242"/>
      <c r="IN736" s="242"/>
      <c r="IO736" s="242"/>
      <c r="IP736" s="242"/>
      <c r="IQ736" s="242"/>
      <c r="IR736" s="242"/>
      <c r="IS736" s="242"/>
      <c r="IT736" s="242"/>
      <c r="IU736" s="242"/>
      <c r="IV736" s="242"/>
      <c r="IW736" s="242"/>
      <c r="IX736" s="242"/>
      <c r="IY736" s="242"/>
      <c r="IZ736" s="242"/>
      <c r="JA736" s="242"/>
      <c r="JB736" s="242"/>
      <c r="JC736" s="242"/>
      <c r="JD736" s="242"/>
      <c r="JE736" s="242"/>
      <c r="JF736" s="242"/>
      <c r="JG736" s="242"/>
      <c r="JH736" s="242"/>
      <c r="JI736" s="242"/>
      <c r="JJ736" s="242"/>
      <c r="JK736" s="242"/>
      <c r="JL736" s="242"/>
      <c r="JM736" s="242"/>
      <c r="JN736" s="242"/>
      <c r="JO736" s="242"/>
      <c r="JP736" s="242"/>
      <c r="JQ736" s="242"/>
      <c r="JR736" s="242"/>
      <c r="JS736" s="242"/>
      <c r="JT736" s="242"/>
      <c r="JU736" s="242"/>
      <c r="JV736" s="242"/>
      <c r="JW736" s="242"/>
      <c r="JX736" s="242"/>
      <c r="JY736" s="242"/>
      <c r="JZ736" s="242"/>
      <c r="KA736" s="242"/>
      <c r="KB736" s="242"/>
      <c r="KC736" s="242"/>
      <c r="KD736" s="242"/>
      <c r="KE736" s="242"/>
      <c r="KF736" s="242"/>
      <c r="KG736" s="242"/>
      <c r="KH736" s="242"/>
      <c r="KI736" s="242"/>
      <c r="KJ736" s="242"/>
      <c r="KK736" s="242"/>
      <c r="KL736" s="242"/>
      <c r="KM736" s="242"/>
      <c r="KN736" s="242"/>
      <c r="KO736" s="242"/>
      <c r="KP736" s="242"/>
      <c r="KQ736" s="242"/>
      <c r="KR736" s="242"/>
      <c r="KS736" s="242"/>
      <c r="KT736" s="242"/>
      <c r="KU736" s="242"/>
      <c r="KV736" s="242"/>
      <c r="KW736" s="242"/>
      <c r="KX736" s="242"/>
      <c r="KY736" s="242"/>
      <c r="KZ736" s="242"/>
      <c r="LA736" s="242"/>
      <c r="LB736" s="242"/>
      <c r="LC736" s="242"/>
      <c r="LD736" s="242"/>
      <c r="LE736" s="242"/>
      <c r="LF736" s="242"/>
      <c r="LG736" s="242"/>
      <c r="LH736" s="242"/>
      <c r="LI736" s="242"/>
      <c r="LJ736" s="242"/>
      <c r="LK736" s="242"/>
      <c r="LL736" s="242"/>
      <c r="LM736" s="242"/>
      <c r="LN736" s="242"/>
      <c r="LO736" s="242"/>
      <c r="LP736" s="242"/>
      <c r="LQ736" s="242"/>
      <c r="LR736" s="242"/>
      <c r="LS736" s="242"/>
      <c r="LT736" s="242"/>
      <c r="LU736" s="242"/>
      <c r="LV736" s="242"/>
      <c r="LW736" s="242"/>
      <c r="LX736" s="242"/>
      <c r="LY736" s="242"/>
      <c r="LZ736" s="242"/>
      <c r="MA736" s="242"/>
      <c r="MB736" s="242"/>
      <c r="MC736" s="242"/>
      <c r="MD736" s="242"/>
      <c r="ME736" s="242"/>
      <c r="MF736" s="242"/>
      <c r="MG736" s="242"/>
      <c r="MH736" s="242"/>
      <c r="MI736" s="242"/>
      <c r="MJ736" s="242"/>
      <c r="MK736" s="242"/>
      <c r="ML736" s="242"/>
      <c r="MM736" s="242"/>
      <c r="MN736" s="242"/>
      <c r="MO736" s="242"/>
      <c r="MP736" s="242"/>
      <c r="MQ736" s="242"/>
      <c r="MR736" s="242"/>
      <c r="MS736" s="242"/>
      <c r="MT736" s="242"/>
      <c r="MU736" s="242"/>
      <c r="MV736" s="242"/>
      <c r="MW736" s="242"/>
      <c r="MX736" s="242"/>
      <c r="MY736" s="242"/>
      <c r="MZ736" s="242"/>
      <c r="NA736" s="242"/>
      <c r="NB736" s="242"/>
      <c r="NC736" s="242"/>
      <c r="ND736" s="242"/>
      <c r="NE736" s="242"/>
      <c r="NF736" s="242"/>
      <c r="NG736" s="242"/>
      <c r="NH736" s="242"/>
      <c r="NI736" s="242"/>
      <c r="NJ736" s="242"/>
      <c r="NK736" s="242"/>
      <c r="NL736" s="242"/>
      <c r="NM736" s="242"/>
      <c r="NN736" s="242"/>
      <c r="NO736" s="242"/>
      <c r="NP736" s="242"/>
      <c r="NQ736" s="242"/>
      <c r="NR736" s="242"/>
      <c r="NS736" s="242"/>
      <c r="NT736" s="242"/>
    </row>
    <row r="737" spans="10:384" s="34" customFormat="1" ht="15.75" x14ac:dyDescent="0.25">
      <c r="J737" s="24"/>
      <c r="L737" s="35"/>
      <c r="M737" s="24"/>
      <c r="O737" s="35"/>
      <c r="P737" s="36"/>
      <c r="Q737" s="35"/>
      <c r="R737" s="35"/>
      <c r="S737" s="37"/>
      <c r="T737" s="24"/>
      <c r="U737" s="35"/>
      <c r="V737" s="37"/>
      <c r="W737" s="24"/>
      <c r="X737" s="35"/>
      <c r="Y737" s="37"/>
      <c r="Z737" s="35"/>
      <c r="AA737" s="35"/>
      <c r="AB737" s="37"/>
      <c r="AC737" s="37"/>
      <c r="AD737" s="35"/>
      <c r="AF737" s="242"/>
      <c r="AG737" s="242"/>
      <c r="AH737" s="242"/>
      <c r="AI737" s="242"/>
      <c r="AJ737" s="242"/>
      <c r="AK737" s="242"/>
      <c r="AL737" s="242"/>
      <c r="AM737" s="242"/>
      <c r="AN737" s="242"/>
      <c r="AO737" s="242"/>
      <c r="AP737" s="242"/>
      <c r="AQ737" s="242"/>
      <c r="AR737" s="242"/>
      <c r="AS737" s="242"/>
      <c r="AT737" s="242"/>
      <c r="AU737" s="242"/>
      <c r="AV737" s="242"/>
      <c r="AW737" s="242"/>
      <c r="AX737" s="242"/>
      <c r="AY737" s="242"/>
      <c r="AZ737" s="242"/>
      <c r="BA737" s="242"/>
      <c r="BB737" s="242"/>
      <c r="BC737" s="242"/>
      <c r="BD737" s="242"/>
      <c r="BE737" s="242"/>
      <c r="BF737" s="242"/>
      <c r="BG737" s="242"/>
      <c r="BH737" s="242"/>
      <c r="BI737" s="242"/>
      <c r="BJ737" s="242"/>
      <c r="BK737" s="242"/>
      <c r="BL737" s="242"/>
      <c r="BM737" s="242"/>
      <c r="BN737" s="242"/>
      <c r="BO737" s="242"/>
      <c r="BP737" s="242"/>
      <c r="BQ737" s="242"/>
      <c r="BR737" s="242"/>
      <c r="BS737" s="242"/>
      <c r="BT737" s="242"/>
      <c r="BU737" s="242"/>
      <c r="BV737" s="242"/>
      <c r="BW737" s="242"/>
      <c r="BX737" s="242"/>
      <c r="BY737" s="242"/>
      <c r="BZ737" s="242"/>
      <c r="CA737" s="242"/>
      <c r="CB737" s="242"/>
      <c r="CC737" s="242"/>
      <c r="CD737" s="242"/>
      <c r="CE737" s="242"/>
      <c r="CF737" s="242"/>
      <c r="CG737" s="242"/>
      <c r="CH737" s="242"/>
      <c r="CI737" s="242"/>
      <c r="CJ737" s="242"/>
      <c r="CK737" s="242"/>
      <c r="CL737" s="242"/>
      <c r="CM737" s="242"/>
      <c r="CN737" s="242"/>
      <c r="CO737" s="242"/>
      <c r="CP737" s="242"/>
      <c r="CQ737" s="242"/>
      <c r="CR737" s="242"/>
      <c r="CS737" s="242"/>
      <c r="CT737" s="242"/>
      <c r="CU737" s="242"/>
      <c r="CV737" s="242"/>
      <c r="CW737" s="242"/>
      <c r="CX737" s="242"/>
      <c r="CY737" s="242"/>
      <c r="CZ737" s="242"/>
      <c r="DA737" s="242"/>
      <c r="DB737" s="242"/>
      <c r="DC737" s="242"/>
      <c r="DD737" s="242"/>
      <c r="DE737" s="242"/>
      <c r="DF737" s="242"/>
      <c r="DG737" s="242"/>
      <c r="DH737" s="242"/>
      <c r="DI737" s="242"/>
      <c r="DJ737" s="242"/>
      <c r="DK737" s="242"/>
      <c r="DL737" s="242"/>
      <c r="DM737" s="242"/>
      <c r="DN737" s="242"/>
      <c r="DO737" s="242"/>
      <c r="DP737" s="242"/>
      <c r="DQ737" s="242"/>
      <c r="DR737" s="242"/>
      <c r="DS737" s="242"/>
      <c r="DT737" s="242"/>
      <c r="DU737" s="242"/>
      <c r="DV737" s="242"/>
      <c r="DW737" s="242"/>
      <c r="DX737" s="242"/>
      <c r="DY737" s="242"/>
      <c r="DZ737" s="242"/>
      <c r="EA737" s="242"/>
      <c r="EB737" s="242"/>
      <c r="EC737" s="242"/>
      <c r="ED737" s="242"/>
      <c r="EE737" s="242"/>
      <c r="EF737" s="242"/>
      <c r="EG737" s="242"/>
      <c r="EH737" s="242"/>
      <c r="EI737" s="242"/>
      <c r="EJ737" s="242"/>
      <c r="EK737" s="242"/>
      <c r="EL737" s="242"/>
      <c r="EM737" s="242"/>
      <c r="EN737" s="242"/>
      <c r="EO737" s="242"/>
      <c r="EP737" s="242"/>
      <c r="EQ737" s="242"/>
      <c r="ER737" s="242"/>
      <c r="ES737" s="242"/>
      <c r="ET737" s="242"/>
      <c r="EU737" s="242"/>
      <c r="EV737" s="242"/>
      <c r="EW737" s="242"/>
      <c r="EX737" s="242"/>
      <c r="EY737" s="242"/>
      <c r="EZ737" s="242"/>
      <c r="FA737" s="242"/>
      <c r="FB737" s="242"/>
      <c r="FC737" s="242"/>
      <c r="FD737" s="242"/>
      <c r="FE737" s="242"/>
      <c r="FF737" s="242"/>
      <c r="FG737" s="242"/>
      <c r="FH737" s="242"/>
      <c r="FI737" s="242"/>
      <c r="FJ737" s="242"/>
      <c r="FK737" s="242"/>
      <c r="FL737" s="242"/>
      <c r="FM737" s="242"/>
      <c r="FN737" s="242"/>
      <c r="FO737" s="242"/>
      <c r="FP737" s="242"/>
      <c r="FQ737" s="242"/>
      <c r="FR737" s="242"/>
      <c r="FS737" s="242"/>
      <c r="FT737" s="242"/>
      <c r="FU737" s="242"/>
      <c r="FV737" s="242"/>
      <c r="FW737" s="242"/>
      <c r="FX737" s="242"/>
      <c r="FY737" s="242"/>
      <c r="FZ737" s="242"/>
      <c r="GA737" s="242"/>
      <c r="GB737" s="242"/>
      <c r="GC737" s="242"/>
      <c r="GD737" s="242"/>
      <c r="GE737" s="242"/>
      <c r="GF737" s="242"/>
      <c r="GG737" s="242"/>
      <c r="GH737" s="242"/>
      <c r="GI737" s="242"/>
      <c r="GJ737" s="242"/>
      <c r="GK737" s="242"/>
      <c r="GL737" s="242"/>
      <c r="GM737" s="242"/>
      <c r="GN737" s="242"/>
      <c r="GO737" s="242"/>
      <c r="GP737" s="242"/>
      <c r="GQ737" s="242"/>
      <c r="GR737" s="242"/>
      <c r="GS737" s="242"/>
      <c r="GT737" s="242"/>
      <c r="GU737" s="242"/>
      <c r="GV737" s="242"/>
      <c r="GW737" s="242"/>
      <c r="GX737" s="242"/>
      <c r="GY737" s="242"/>
      <c r="GZ737" s="242"/>
      <c r="HA737" s="242"/>
      <c r="HB737" s="242"/>
      <c r="HC737" s="242"/>
      <c r="HD737" s="242"/>
      <c r="HE737" s="242"/>
      <c r="HF737" s="242"/>
      <c r="HG737" s="242"/>
      <c r="HH737" s="242"/>
      <c r="HI737" s="242"/>
      <c r="HJ737" s="242"/>
      <c r="HK737" s="242"/>
      <c r="HL737" s="242"/>
      <c r="HM737" s="242"/>
      <c r="HN737" s="242"/>
      <c r="HO737" s="242"/>
      <c r="HP737" s="242"/>
      <c r="HQ737" s="242"/>
      <c r="HR737" s="242"/>
      <c r="HS737" s="242"/>
      <c r="HT737" s="242"/>
      <c r="HU737" s="242"/>
      <c r="HV737" s="242"/>
      <c r="HW737" s="242"/>
      <c r="HX737" s="242"/>
      <c r="HY737" s="242"/>
      <c r="HZ737" s="242"/>
      <c r="IA737" s="242"/>
      <c r="IB737" s="242"/>
      <c r="IC737" s="242"/>
      <c r="ID737" s="242"/>
      <c r="IE737" s="242"/>
      <c r="IF737" s="242"/>
      <c r="IG737" s="242"/>
      <c r="IH737" s="242"/>
      <c r="II737" s="242"/>
      <c r="IJ737" s="242"/>
      <c r="IK737" s="242"/>
      <c r="IL737" s="242"/>
      <c r="IM737" s="242"/>
      <c r="IN737" s="242"/>
      <c r="IO737" s="242"/>
      <c r="IP737" s="242"/>
      <c r="IQ737" s="242"/>
      <c r="IR737" s="242"/>
      <c r="IS737" s="242"/>
      <c r="IT737" s="242"/>
      <c r="IU737" s="242"/>
      <c r="IV737" s="242"/>
      <c r="IW737" s="242"/>
      <c r="IX737" s="242"/>
      <c r="IY737" s="242"/>
      <c r="IZ737" s="242"/>
      <c r="JA737" s="242"/>
      <c r="JB737" s="242"/>
      <c r="JC737" s="242"/>
      <c r="JD737" s="242"/>
      <c r="JE737" s="242"/>
      <c r="JF737" s="242"/>
      <c r="JG737" s="242"/>
      <c r="JH737" s="242"/>
      <c r="JI737" s="242"/>
      <c r="JJ737" s="242"/>
      <c r="JK737" s="242"/>
      <c r="JL737" s="242"/>
      <c r="JM737" s="242"/>
      <c r="JN737" s="242"/>
      <c r="JO737" s="242"/>
      <c r="JP737" s="242"/>
      <c r="JQ737" s="242"/>
      <c r="JR737" s="242"/>
      <c r="JS737" s="242"/>
      <c r="JT737" s="242"/>
      <c r="JU737" s="242"/>
      <c r="JV737" s="242"/>
      <c r="JW737" s="242"/>
      <c r="JX737" s="242"/>
      <c r="JY737" s="242"/>
      <c r="JZ737" s="242"/>
      <c r="KA737" s="242"/>
      <c r="KB737" s="242"/>
      <c r="KC737" s="242"/>
      <c r="KD737" s="242"/>
      <c r="KE737" s="242"/>
      <c r="KF737" s="242"/>
      <c r="KG737" s="242"/>
      <c r="KH737" s="242"/>
      <c r="KI737" s="242"/>
      <c r="KJ737" s="242"/>
      <c r="KK737" s="242"/>
      <c r="KL737" s="242"/>
      <c r="KM737" s="242"/>
      <c r="KN737" s="242"/>
      <c r="KO737" s="242"/>
      <c r="KP737" s="242"/>
      <c r="KQ737" s="242"/>
      <c r="KR737" s="242"/>
      <c r="KS737" s="242"/>
      <c r="KT737" s="242"/>
      <c r="KU737" s="242"/>
      <c r="KV737" s="242"/>
      <c r="KW737" s="242"/>
      <c r="KX737" s="242"/>
      <c r="KY737" s="242"/>
      <c r="KZ737" s="242"/>
      <c r="LA737" s="242"/>
      <c r="LB737" s="242"/>
      <c r="LC737" s="242"/>
      <c r="LD737" s="242"/>
      <c r="LE737" s="242"/>
      <c r="LF737" s="242"/>
      <c r="LG737" s="242"/>
      <c r="LH737" s="242"/>
      <c r="LI737" s="242"/>
      <c r="LJ737" s="242"/>
      <c r="LK737" s="242"/>
      <c r="LL737" s="242"/>
      <c r="LM737" s="242"/>
      <c r="LN737" s="242"/>
      <c r="LO737" s="242"/>
      <c r="LP737" s="242"/>
      <c r="LQ737" s="242"/>
      <c r="LR737" s="242"/>
      <c r="LS737" s="242"/>
      <c r="LT737" s="242"/>
      <c r="LU737" s="242"/>
      <c r="LV737" s="242"/>
      <c r="LW737" s="242"/>
      <c r="LX737" s="242"/>
      <c r="LY737" s="242"/>
      <c r="LZ737" s="242"/>
      <c r="MA737" s="242"/>
      <c r="MB737" s="242"/>
      <c r="MC737" s="242"/>
      <c r="MD737" s="242"/>
      <c r="ME737" s="242"/>
      <c r="MF737" s="242"/>
      <c r="MG737" s="242"/>
      <c r="MH737" s="242"/>
      <c r="MI737" s="242"/>
      <c r="MJ737" s="242"/>
      <c r="MK737" s="242"/>
      <c r="ML737" s="242"/>
      <c r="MM737" s="242"/>
      <c r="MN737" s="242"/>
      <c r="MO737" s="242"/>
      <c r="MP737" s="242"/>
      <c r="MQ737" s="242"/>
      <c r="MR737" s="242"/>
      <c r="MS737" s="242"/>
      <c r="MT737" s="242"/>
      <c r="MU737" s="242"/>
      <c r="MV737" s="242"/>
      <c r="MW737" s="242"/>
      <c r="MX737" s="242"/>
      <c r="MY737" s="242"/>
      <c r="MZ737" s="242"/>
      <c r="NA737" s="242"/>
      <c r="NB737" s="242"/>
      <c r="NC737" s="242"/>
      <c r="ND737" s="242"/>
      <c r="NE737" s="242"/>
      <c r="NF737" s="242"/>
      <c r="NG737" s="242"/>
      <c r="NH737" s="242"/>
      <c r="NI737" s="242"/>
      <c r="NJ737" s="242"/>
      <c r="NK737" s="242"/>
      <c r="NL737" s="242"/>
      <c r="NM737" s="242"/>
      <c r="NN737" s="242"/>
      <c r="NO737" s="242"/>
      <c r="NP737" s="242"/>
      <c r="NQ737" s="242"/>
      <c r="NR737" s="242"/>
      <c r="NS737" s="242"/>
      <c r="NT737" s="242"/>
    </row>
    <row r="738" spans="10:384" s="34" customFormat="1" ht="15.75" x14ac:dyDescent="0.25">
      <c r="J738" s="24"/>
      <c r="L738" s="35"/>
      <c r="M738" s="24"/>
      <c r="O738" s="35"/>
      <c r="P738" s="36"/>
      <c r="Q738" s="35"/>
      <c r="R738" s="35"/>
      <c r="S738" s="37"/>
      <c r="T738" s="24"/>
      <c r="U738" s="35"/>
      <c r="V738" s="37"/>
      <c r="W738" s="24"/>
      <c r="X738" s="35"/>
      <c r="Y738" s="37"/>
      <c r="Z738" s="35"/>
      <c r="AA738" s="35"/>
      <c r="AB738" s="37"/>
      <c r="AC738" s="37"/>
      <c r="AD738" s="35"/>
      <c r="AF738" s="242"/>
      <c r="AG738" s="242"/>
      <c r="AH738" s="242"/>
      <c r="AI738" s="242"/>
      <c r="AJ738" s="242"/>
      <c r="AK738" s="242"/>
      <c r="AL738" s="242"/>
      <c r="AM738" s="242"/>
      <c r="AN738" s="242"/>
      <c r="AO738" s="242"/>
      <c r="AP738" s="242"/>
      <c r="AQ738" s="242"/>
      <c r="AR738" s="242"/>
      <c r="AS738" s="242"/>
      <c r="AT738" s="242"/>
      <c r="AU738" s="242"/>
      <c r="AV738" s="242"/>
      <c r="AW738" s="242"/>
      <c r="AX738" s="242"/>
      <c r="AY738" s="242"/>
      <c r="AZ738" s="242"/>
      <c r="BA738" s="242"/>
      <c r="BB738" s="242"/>
      <c r="BC738" s="242"/>
      <c r="BD738" s="242"/>
      <c r="BE738" s="242"/>
      <c r="BF738" s="242"/>
      <c r="BG738" s="242"/>
      <c r="BH738" s="242"/>
      <c r="BI738" s="242"/>
      <c r="BJ738" s="242"/>
      <c r="BK738" s="242"/>
      <c r="BL738" s="242"/>
      <c r="BM738" s="242"/>
      <c r="BN738" s="242"/>
      <c r="BO738" s="242"/>
      <c r="BP738" s="242"/>
      <c r="BQ738" s="242"/>
      <c r="BR738" s="242"/>
      <c r="BS738" s="242"/>
      <c r="BT738" s="242"/>
      <c r="BU738" s="242"/>
      <c r="BV738" s="242"/>
      <c r="BW738" s="242"/>
      <c r="BX738" s="242"/>
      <c r="BY738" s="242"/>
      <c r="BZ738" s="242"/>
      <c r="CA738" s="242"/>
      <c r="CB738" s="242"/>
      <c r="CC738" s="242"/>
      <c r="CD738" s="242"/>
      <c r="CE738" s="242"/>
      <c r="CF738" s="242"/>
      <c r="CG738" s="242"/>
      <c r="CH738" s="242"/>
      <c r="CI738" s="242"/>
      <c r="CJ738" s="242"/>
      <c r="CK738" s="242"/>
      <c r="CL738" s="242"/>
      <c r="CM738" s="242"/>
      <c r="CN738" s="242"/>
      <c r="CO738" s="242"/>
      <c r="CP738" s="242"/>
      <c r="CQ738" s="242"/>
      <c r="CR738" s="242"/>
      <c r="CS738" s="242"/>
      <c r="CT738" s="242"/>
      <c r="CU738" s="242"/>
      <c r="CV738" s="242"/>
      <c r="CW738" s="242"/>
      <c r="CX738" s="242"/>
      <c r="CY738" s="242"/>
      <c r="CZ738" s="242"/>
      <c r="DA738" s="242"/>
      <c r="DB738" s="242"/>
      <c r="DC738" s="242"/>
      <c r="DD738" s="242"/>
      <c r="DE738" s="242"/>
      <c r="DF738" s="242"/>
      <c r="DG738" s="242"/>
      <c r="DH738" s="242"/>
      <c r="DI738" s="242"/>
      <c r="DJ738" s="242"/>
      <c r="DK738" s="242"/>
      <c r="DL738" s="242"/>
      <c r="DM738" s="242"/>
      <c r="DN738" s="242"/>
      <c r="DO738" s="242"/>
      <c r="DP738" s="242"/>
      <c r="DQ738" s="242"/>
      <c r="DR738" s="242"/>
      <c r="DS738" s="242"/>
      <c r="DT738" s="242"/>
      <c r="DU738" s="242"/>
      <c r="DV738" s="242"/>
      <c r="DW738" s="242"/>
      <c r="DX738" s="242"/>
      <c r="DY738" s="242"/>
      <c r="DZ738" s="242"/>
      <c r="EA738" s="242"/>
      <c r="EB738" s="242"/>
      <c r="EC738" s="242"/>
      <c r="ED738" s="242"/>
      <c r="EE738" s="242"/>
      <c r="EF738" s="242"/>
      <c r="EG738" s="242"/>
      <c r="EH738" s="242"/>
      <c r="EI738" s="242"/>
      <c r="EJ738" s="242"/>
      <c r="EK738" s="242"/>
      <c r="EL738" s="242"/>
      <c r="EM738" s="242"/>
      <c r="EN738" s="242"/>
      <c r="EO738" s="242"/>
      <c r="EP738" s="242"/>
      <c r="EQ738" s="242"/>
      <c r="ER738" s="242"/>
      <c r="ES738" s="242"/>
      <c r="ET738" s="242"/>
      <c r="EU738" s="242"/>
      <c r="EV738" s="242"/>
      <c r="EW738" s="242"/>
      <c r="EX738" s="242"/>
      <c r="EY738" s="242"/>
      <c r="EZ738" s="242"/>
      <c r="FA738" s="242"/>
      <c r="FB738" s="242"/>
      <c r="FC738" s="242"/>
      <c r="FD738" s="242"/>
      <c r="FE738" s="242"/>
      <c r="FF738" s="242"/>
      <c r="FG738" s="242"/>
      <c r="FH738" s="242"/>
      <c r="FI738" s="242"/>
      <c r="FJ738" s="242"/>
      <c r="FK738" s="242"/>
      <c r="FL738" s="242"/>
      <c r="FM738" s="242"/>
      <c r="FN738" s="242"/>
      <c r="FO738" s="242"/>
      <c r="FP738" s="242"/>
      <c r="FQ738" s="242"/>
      <c r="FR738" s="242"/>
      <c r="FS738" s="242"/>
      <c r="FT738" s="242"/>
      <c r="FU738" s="242"/>
      <c r="FV738" s="242"/>
      <c r="FW738" s="242"/>
      <c r="FX738" s="242"/>
      <c r="FY738" s="242"/>
      <c r="FZ738" s="242"/>
      <c r="GA738" s="242"/>
      <c r="GB738" s="242"/>
      <c r="GC738" s="242"/>
      <c r="GD738" s="242"/>
      <c r="GE738" s="242"/>
      <c r="GF738" s="242"/>
      <c r="GG738" s="242"/>
      <c r="GH738" s="242"/>
      <c r="GI738" s="242"/>
      <c r="GJ738" s="242"/>
      <c r="GK738" s="242"/>
      <c r="GL738" s="242"/>
      <c r="GM738" s="242"/>
      <c r="GN738" s="242"/>
      <c r="GO738" s="242"/>
      <c r="GP738" s="242"/>
      <c r="GQ738" s="242"/>
      <c r="GR738" s="242"/>
      <c r="GS738" s="242"/>
      <c r="GT738" s="242"/>
      <c r="GU738" s="242"/>
      <c r="GV738" s="242"/>
      <c r="GW738" s="242"/>
      <c r="GX738" s="242"/>
      <c r="GY738" s="242"/>
      <c r="GZ738" s="242"/>
      <c r="HA738" s="242"/>
      <c r="HB738" s="242"/>
      <c r="HC738" s="242"/>
      <c r="HD738" s="242"/>
      <c r="HE738" s="242"/>
      <c r="HF738" s="242"/>
      <c r="HG738" s="242"/>
      <c r="HH738" s="242"/>
      <c r="HI738" s="242"/>
      <c r="HJ738" s="242"/>
      <c r="HK738" s="242"/>
      <c r="HL738" s="242"/>
      <c r="HM738" s="242"/>
      <c r="HN738" s="242"/>
      <c r="HO738" s="242"/>
      <c r="HP738" s="242"/>
      <c r="HQ738" s="242"/>
      <c r="HR738" s="242"/>
      <c r="HS738" s="242"/>
      <c r="HT738" s="242"/>
      <c r="HU738" s="242"/>
      <c r="HV738" s="242"/>
      <c r="HW738" s="242"/>
      <c r="HX738" s="242"/>
      <c r="HY738" s="242"/>
      <c r="HZ738" s="242"/>
      <c r="IA738" s="242"/>
      <c r="IB738" s="242"/>
      <c r="IC738" s="242"/>
      <c r="ID738" s="242"/>
      <c r="IE738" s="242"/>
      <c r="IF738" s="242"/>
      <c r="IG738" s="242"/>
      <c r="IH738" s="242"/>
      <c r="II738" s="242"/>
      <c r="IJ738" s="242"/>
      <c r="IK738" s="242"/>
      <c r="IL738" s="242"/>
      <c r="IM738" s="242"/>
      <c r="IN738" s="242"/>
      <c r="IO738" s="242"/>
      <c r="IP738" s="242"/>
      <c r="IQ738" s="242"/>
      <c r="IR738" s="242"/>
      <c r="IS738" s="242"/>
      <c r="IT738" s="242"/>
      <c r="IU738" s="242"/>
      <c r="IV738" s="242"/>
      <c r="IW738" s="242"/>
      <c r="IX738" s="242"/>
      <c r="IY738" s="242"/>
      <c r="IZ738" s="242"/>
      <c r="JA738" s="242"/>
      <c r="JB738" s="242"/>
      <c r="JC738" s="242"/>
      <c r="JD738" s="242"/>
      <c r="JE738" s="242"/>
      <c r="JF738" s="242"/>
      <c r="JG738" s="242"/>
      <c r="JH738" s="242"/>
      <c r="JI738" s="242"/>
      <c r="JJ738" s="242"/>
      <c r="JK738" s="242"/>
      <c r="JL738" s="242"/>
      <c r="JM738" s="242"/>
      <c r="JN738" s="242"/>
      <c r="JO738" s="242"/>
      <c r="JP738" s="242"/>
      <c r="JQ738" s="242"/>
      <c r="JR738" s="242"/>
      <c r="JS738" s="242"/>
      <c r="JT738" s="242"/>
      <c r="JU738" s="242"/>
      <c r="JV738" s="242"/>
      <c r="JW738" s="242"/>
      <c r="JX738" s="242"/>
      <c r="JY738" s="242"/>
      <c r="JZ738" s="242"/>
      <c r="KA738" s="242"/>
      <c r="KB738" s="242"/>
      <c r="KC738" s="242"/>
      <c r="KD738" s="242"/>
      <c r="KE738" s="242"/>
      <c r="KF738" s="242"/>
      <c r="KG738" s="242"/>
      <c r="KH738" s="242"/>
      <c r="KI738" s="242"/>
      <c r="KJ738" s="242"/>
      <c r="KK738" s="242"/>
      <c r="KL738" s="242"/>
      <c r="KM738" s="242"/>
      <c r="KN738" s="242"/>
      <c r="KO738" s="242"/>
      <c r="KP738" s="242"/>
      <c r="KQ738" s="242"/>
      <c r="KR738" s="242"/>
      <c r="KS738" s="242"/>
      <c r="KT738" s="242"/>
      <c r="KU738" s="242"/>
      <c r="KV738" s="242"/>
      <c r="KW738" s="242"/>
      <c r="KX738" s="242"/>
      <c r="KY738" s="242"/>
      <c r="KZ738" s="242"/>
      <c r="LA738" s="242"/>
      <c r="LB738" s="242"/>
      <c r="LC738" s="242"/>
      <c r="LD738" s="242"/>
      <c r="LE738" s="242"/>
      <c r="LF738" s="242"/>
      <c r="LG738" s="242"/>
      <c r="LH738" s="242"/>
      <c r="LI738" s="242"/>
      <c r="LJ738" s="242"/>
      <c r="LK738" s="242"/>
      <c r="LL738" s="242"/>
      <c r="LM738" s="242"/>
      <c r="LN738" s="242"/>
      <c r="LO738" s="242"/>
      <c r="LP738" s="242"/>
      <c r="LQ738" s="242"/>
      <c r="LR738" s="242"/>
      <c r="LS738" s="242"/>
      <c r="LT738" s="242"/>
      <c r="LU738" s="242"/>
      <c r="LV738" s="242"/>
      <c r="LW738" s="242"/>
      <c r="LX738" s="242"/>
      <c r="LY738" s="242"/>
      <c r="LZ738" s="242"/>
      <c r="MA738" s="242"/>
      <c r="MB738" s="242"/>
      <c r="MC738" s="242"/>
      <c r="MD738" s="242"/>
      <c r="ME738" s="242"/>
      <c r="MF738" s="242"/>
      <c r="MG738" s="242"/>
      <c r="MH738" s="242"/>
      <c r="MI738" s="242"/>
      <c r="MJ738" s="242"/>
      <c r="MK738" s="242"/>
      <c r="ML738" s="242"/>
      <c r="MM738" s="242"/>
      <c r="MN738" s="242"/>
      <c r="MO738" s="242"/>
      <c r="MP738" s="242"/>
      <c r="MQ738" s="242"/>
      <c r="MR738" s="242"/>
      <c r="MS738" s="242"/>
      <c r="MT738" s="242"/>
      <c r="MU738" s="242"/>
      <c r="MV738" s="242"/>
      <c r="MW738" s="242"/>
      <c r="MX738" s="242"/>
      <c r="MY738" s="242"/>
      <c r="MZ738" s="242"/>
      <c r="NA738" s="242"/>
      <c r="NB738" s="242"/>
      <c r="NC738" s="242"/>
      <c r="ND738" s="242"/>
      <c r="NE738" s="242"/>
      <c r="NF738" s="242"/>
      <c r="NG738" s="242"/>
      <c r="NH738" s="242"/>
      <c r="NI738" s="242"/>
      <c r="NJ738" s="242"/>
      <c r="NK738" s="242"/>
      <c r="NL738" s="242"/>
      <c r="NM738" s="242"/>
      <c r="NN738" s="242"/>
      <c r="NO738" s="242"/>
      <c r="NP738" s="242"/>
      <c r="NQ738" s="242"/>
      <c r="NR738" s="242"/>
      <c r="NS738" s="242"/>
      <c r="NT738" s="242"/>
    </row>
    <row r="739" spans="10:384" s="34" customFormat="1" ht="15.75" x14ac:dyDescent="0.25">
      <c r="J739" s="24"/>
      <c r="L739" s="35"/>
      <c r="M739" s="24"/>
      <c r="O739" s="35"/>
      <c r="P739" s="36"/>
      <c r="Q739" s="35"/>
      <c r="R739" s="35"/>
      <c r="S739" s="37"/>
      <c r="T739" s="24"/>
      <c r="U739" s="35"/>
      <c r="V739" s="37"/>
      <c r="W739" s="24"/>
      <c r="X739" s="35"/>
      <c r="Y739" s="37"/>
      <c r="Z739" s="35"/>
      <c r="AA739" s="35"/>
      <c r="AB739" s="37"/>
      <c r="AC739" s="37"/>
      <c r="AD739" s="35"/>
      <c r="AF739" s="242"/>
      <c r="AG739" s="242"/>
      <c r="AH739" s="242"/>
      <c r="AI739" s="242"/>
      <c r="AJ739" s="242"/>
      <c r="AK739" s="242"/>
      <c r="AL739" s="242"/>
      <c r="AM739" s="242"/>
      <c r="AN739" s="242"/>
      <c r="AO739" s="242"/>
      <c r="AP739" s="242"/>
      <c r="AQ739" s="242"/>
      <c r="AR739" s="242"/>
      <c r="AS739" s="242"/>
      <c r="AT739" s="242"/>
      <c r="AU739" s="242"/>
      <c r="AV739" s="242"/>
      <c r="AW739" s="242"/>
      <c r="AX739" s="242"/>
      <c r="AY739" s="242"/>
      <c r="AZ739" s="242"/>
      <c r="BA739" s="242"/>
      <c r="BB739" s="242"/>
      <c r="BC739" s="242"/>
      <c r="BD739" s="242"/>
      <c r="BE739" s="242"/>
      <c r="BF739" s="242"/>
      <c r="BG739" s="242"/>
      <c r="BH739" s="242"/>
      <c r="BI739" s="242"/>
      <c r="BJ739" s="242"/>
      <c r="BK739" s="242"/>
      <c r="BL739" s="242"/>
      <c r="BM739" s="242"/>
      <c r="BN739" s="242"/>
      <c r="BO739" s="242"/>
      <c r="BP739" s="242"/>
      <c r="BQ739" s="242"/>
      <c r="BR739" s="242"/>
      <c r="BS739" s="242"/>
      <c r="BT739" s="242"/>
      <c r="BU739" s="242"/>
      <c r="BV739" s="242"/>
      <c r="BW739" s="242"/>
      <c r="BX739" s="242"/>
      <c r="BY739" s="242"/>
      <c r="BZ739" s="242"/>
      <c r="CA739" s="242"/>
      <c r="CB739" s="242"/>
      <c r="CC739" s="242"/>
      <c r="CD739" s="242"/>
      <c r="CE739" s="242"/>
      <c r="CF739" s="242"/>
      <c r="CG739" s="242"/>
      <c r="CH739" s="242"/>
      <c r="CI739" s="242"/>
      <c r="CJ739" s="242"/>
      <c r="CK739" s="242"/>
      <c r="CL739" s="242"/>
      <c r="CM739" s="242"/>
      <c r="CN739" s="242"/>
      <c r="CO739" s="242"/>
      <c r="CP739" s="242"/>
      <c r="CQ739" s="242"/>
      <c r="CR739" s="242"/>
      <c r="CS739" s="242"/>
      <c r="CT739" s="242"/>
      <c r="CU739" s="242"/>
      <c r="CV739" s="242"/>
      <c r="CW739" s="242"/>
      <c r="CX739" s="242"/>
      <c r="CY739" s="242"/>
      <c r="CZ739" s="242"/>
      <c r="DA739" s="242"/>
      <c r="DB739" s="242"/>
      <c r="DC739" s="242"/>
      <c r="DD739" s="242"/>
      <c r="DE739" s="242"/>
      <c r="DF739" s="242"/>
      <c r="DG739" s="242"/>
      <c r="DH739" s="242"/>
      <c r="DI739" s="242"/>
      <c r="DJ739" s="242"/>
      <c r="DK739" s="242"/>
      <c r="DL739" s="242"/>
      <c r="DM739" s="242"/>
      <c r="DN739" s="242"/>
      <c r="DO739" s="242"/>
      <c r="DP739" s="242"/>
      <c r="DQ739" s="242"/>
      <c r="DR739" s="242"/>
      <c r="DS739" s="242"/>
      <c r="DT739" s="242"/>
      <c r="DU739" s="242"/>
      <c r="DV739" s="242"/>
      <c r="DW739" s="242"/>
      <c r="DX739" s="242"/>
      <c r="DY739" s="242"/>
      <c r="DZ739" s="242"/>
      <c r="EA739" s="242"/>
      <c r="EB739" s="242"/>
      <c r="EC739" s="242"/>
      <c r="ED739" s="242"/>
      <c r="EE739" s="242"/>
      <c r="EF739" s="242"/>
      <c r="EG739" s="242"/>
      <c r="EH739" s="242"/>
      <c r="EI739" s="242"/>
      <c r="EJ739" s="242"/>
      <c r="EK739" s="242"/>
      <c r="EL739" s="242"/>
      <c r="EM739" s="242"/>
      <c r="EN739" s="242"/>
      <c r="EO739" s="242"/>
      <c r="EP739" s="242"/>
      <c r="EQ739" s="242"/>
      <c r="ER739" s="242"/>
      <c r="ES739" s="242"/>
      <c r="ET739" s="242"/>
      <c r="EU739" s="242"/>
      <c r="EV739" s="242"/>
      <c r="EW739" s="242"/>
      <c r="EX739" s="242"/>
      <c r="EY739" s="242"/>
      <c r="EZ739" s="242"/>
      <c r="FA739" s="242"/>
      <c r="FB739" s="242"/>
      <c r="FC739" s="242"/>
      <c r="FD739" s="242"/>
      <c r="FE739" s="242"/>
      <c r="FF739" s="242"/>
      <c r="FG739" s="242"/>
      <c r="FH739" s="242"/>
      <c r="FI739" s="242"/>
      <c r="FJ739" s="242"/>
      <c r="FK739" s="242"/>
      <c r="FL739" s="242"/>
      <c r="FM739" s="242"/>
      <c r="FN739" s="242"/>
      <c r="FO739" s="242"/>
      <c r="FP739" s="242"/>
      <c r="FQ739" s="242"/>
      <c r="FR739" s="242"/>
      <c r="FS739" s="242"/>
      <c r="FT739" s="242"/>
      <c r="FU739" s="242"/>
      <c r="FV739" s="242"/>
      <c r="FW739" s="242"/>
      <c r="FX739" s="242"/>
      <c r="FY739" s="242"/>
      <c r="FZ739" s="242"/>
      <c r="GA739" s="242"/>
      <c r="GB739" s="242"/>
      <c r="GC739" s="242"/>
      <c r="GD739" s="242"/>
      <c r="GE739" s="242"/>
      <c r="GF739" s="242"/>
      <c r="GG739" s="242"/>
      <c r="GH739" s="242"/>
      <c r="GI739" s="242"/>
      <c r="GJ739" s="242"/>
      <c r="GK739" s="242"/>
      <c r="GL739" s="242"/>
      <c r="GM739" s="242"/>
      <c r="GN739" s="242"/>
      <c r="GO739" s="242"/>
      <c r="GP739" s="242"/>
      <c r="GQ739" s="242"/>
      <c r="GR739" s="242"/>
      <c r="GS739" s="242"/>
      <c r="GT739" s="242"/>
      <c r="GU739" s="242"/>
      <c r="GV739" s="242"/>
      <c r="GW739" s="242"/>
      <c r="GX739" s="242"/>
      <c r="GY739" s="242"/>
      <c r="GZ739" s="242"/>
      <c r="HA739" s="242"/>
      <c r="HB739" s="242"/>
      <c r="HC739" s="242"/>
      <c r="HD739" s="242"/>
      <c r="HE739" s="242"/>
      <c r="HF739" s="242"/>
      <c r="HG739" s="242"/>
      <c r="HH739" s="242"/>
      <c r="HI739" s="242"/>
      <c r="HJ739" s="242"/>
      <c r="HK739" s="242"/>
      <c r="HL739" s="242"/>
      <c r="HM739" s="242"/>
      <c r="HN739" s="242"/>
      <c r="HO739" s="242"/>
      <c r="HP739" s="242"/>
      <c r="HQ739" s="242"/>
      <c r="HR739" s="242"/>
      <c r="HS739" s="242"/>
      <c r="HT739" s="242"/>
      <c r="HU739" s="242"/>
      <c r="HV739" s="242"/>
      <c r="HW739" s="242"/>
      <c r="HX739" s="242"/>
      <c r="HY739" s="242"/>
      <c r="HZ739" s="242"/>
      <c r="IA739" s="242"/>
      <c r="IB739" s="242"/>
      <c r="IC739" s="242"/>
      <c r="ID739" s="242"/>
      <c r="IE739" s="242"/>
      <c r="IF739" s="242"/>
      <c r="IG739" s="242"/>
      <c r="IH739" s="242"/>
      <c r="II739" s="242"/>
      <c r="IJ739" s="242"/>
      <c r="IK739" s="242"/>
      <c r="IL739" s="242"/>
      <c r="IM739" s="242"/>
      <c r="IN739" s="242"/>
      <c r="IO739" s="242"/>
      <c r="IP739" s="242"/>
      <c r="IQ739" s="242"/>
      <c r="IR739" s="242"/>
      <c r="IS739" s="242"/>
      <c r="IT739" s="242"/>
      <c r="IU739" s="242"/>
      <c r="IV739" s="242"/>
      <c r="IW739" s="242"/>
      <c r="IX739" s="242"/>
      <c r="IY739" s="242"/>
      <c r="IZ739" s="242"/>
      <c r="JA739" s="242"/>
      <c r="JB739" s="242"/>
      <c r="JC739" s="242"/>
      <c r="JD739" s="242"/>
      <c r="JE739" s="242"/>
      <c r="JF739" s="242"/>
      <c r="JG739" s="242"/>
      <c r="JH739" s="242"/>
      <c r="JI739" s="242"/>
      <c r="JJ739" s="242"/>
      <c r="JK739" s="242"/>
      <c r="JL739" s="242"/>
      <c r="JM739" s="242"/>
      <c r="JN739" s="242"/>
      <c r="JO739" s="242"/>
      <c r="JP739" s="242"/>
      <c r="JQ739" s="242"/>
      <c r="JR739" s="242"/>
      <c r="JS739" s="242"/>
      <c r="JT739" s="242"/>
      <c r="JU739" s="242"/>
      <c r="JV739" s="242"/>
      <c r="JW739" s="242"/>
      <c r="JX739" s="242"/>
      <c r="JY739" s="242"/>
      <c r="JZ739" s="242"/>
      <c r="KA739" s="242"/>
      <c r="KB739" s="242"/>
      <c r="KC739" s="242"/>
      <c r="KD739" s="242"/>
      <c r="KE739" s="242"/>
      <c r="KF739" s="242"/>
      <c r="KG739" s="242"/>
      <c r="KH739" s="242"/>
      <c r="KI739" s="242"/>
      <c r="KJ739" s="242"/>
      <c r="KK739" s="242"/>
      <c r="KL739" s="242"/>
      <c r="KM739" s="242"/>
      <c r="KN739" s="242"/>
      <c r="KO739" s="242"/>
      <c r="KP739" s="242"/>
      <c r="KQ739" s="242"/>
      <c r="KR739" s="242"/>
      <c r="KS739" s="242"/>
      <c r="KT739" s="242"/>
      <c r="KU739" s="242"/>
      <c r="KV739" s="242"/>
      <c r="KW739" s="242"/>
      <c r="KX739" s="242"/>
      <c r="KY739" s="242"/>
      <c r="KZ739" s="242"/>
      <c r="LA739" s="242"/>
      <c r="LB739" s="242"/>
      <c r="LC739" s="242"/>
      <c r="LD739" s="242"/>
      <c r="LE739" s="242"/>
      <c r="LF739" s="242"/>
      <c r="LG739" s="242"/>
      <c r="LH739" s="242"/>
      <c r="LI739" s="242"/>
      <c r="LJ739" s="242"/>
      <c r="LK739" s="242"/>
      <c r="LL739" s="242"/>
      <c r="LM739" s="242"/>
      <c r="LN739" s="242"/>
      <c r="LO739" s="242"/>
      <c r="LP739" s="242"/>
      <c r="LQ739" s="242"/>
      <c r="LR739" s="242"/>
      <c r="LS739" s="242"/>
      <c r="LT739" s="242"/>
      <c r="LU739" s="242"/>
      <c r="LV739" s="242"/>
      <c r="LW739" s="242"/>
      <c r="LX739" s="242"/>
      <c r="LY739" s="242"/>
      <c r="LZ739" s="242"/>
      <c r="MA739" s="242"/>
      <c r="MB739" s="242"/>
      <c r="MC739" s="242"/>
      <c r="MD739" s="242"/>
      <c r="ME739" s="242"/>
      <c r="MF739" s="242"/>
      <c r="MG739" s="242"/>
      <c r="MH739" s="242"/>
      <c r="MI739" s="242"/>
      <c r="MJ739" s="242"/>
      <c r="MK739" s="242"/>
      <c r="ML739" s="242"/>
      <c r="MM739" s="242"/>
      <c r="MN739" s="242"/>
      <c r="MO739" s="242"/>
      <c r="MP739" s="242"/>
      <c r="MQ739" s="242"/>
      <c r="MR739" s="242"/>
      <c r="MS739" s="242"/>
      <c r="MT739" s="242"/>
      <c r="MU739" s="242"/>
      <c r="MV739" s="242"/>
      <c r="MW739" s="242"/>
      <c r="MX739" s="242"/>
      <c r="MY739" s="242"/>
      <c r="MZ739" s="242"/>
      <c r="NA739" s="242"/>
      <c r="NB739" s="242"/>
      <c r="NC739" s="242"/>
      <c r="ND739" s="242"/>
      <c r="NE739" s="242"/>
      <c r="NF739" s="242"/>
      <c r="NG739" s="242"/>
      <c r="NH739" s="242"/>
      <c r="NI739" s="242"/>
      <c r="NJ739" s="242"/>
      <c r="NK739" s="242"/>
      <c r="NL739" s="242"/>
      <c r="NM739" s="242"/>
      <c r="NN739" s="242"/>
      <c r="NO739" s="242"/>
      <c r="NP739" s="242"/>
      <c r="NQ739" s="242"/>
      <c r="NR739" s="242"/>
      <c r="NS739" s="242"/>
      <c r="NT739" s="242"/>
    </row>
    <row r="740" spans="10:384" s="34" customFormat="1" ht="15.75" x14ac:dyDescent="0.25">
      <c r="J740" s="24"/>
      <c r="L740" s="35"/>
      <c r="M740" s="24"/>
      <c r="O740" s="35"/>
      <c r="P740" s="36"/>
      <c r="Q740" s="35"/>
      <c r="R740" s="35"/>
      <c r="S740" s="37"/>
      <c r="T740" s="24"/>
      <c r="U740" s="35"/>
      <c r="V740" s="37"/>
      <c r="W740" s="24"/>
      <c r="X740" s="35"/>
      <c r="Y740" s="37"/>
      <c r="Z740" s="35"/>
      <c r="AA740" s="35"/>
      <c r="AB740" s="37"/>
      <c r="AC740" s="37"/>
      <c r="AD740" s="35"/>
      <c r="AF740" s="242"/>
      <c r="AG740" s="242"/>
      <c r="AH740" s="242"/>
      <c r="AI740" s="242"/>
      <c r="AJ740" s="242"/>
      <c r="AK740" s="242"/>
      <c r="AL740" s="242"/>
      <c r="AM740" s="242"/>
      <c r="AN740" s="242"/>
      <c r="AO740" s="242"/>
      <c r="AP740" s="242"/>
      <c r="AQ740" s="242"/>
      <c r="AR740" s="242"/>
      <c r="AS740" s="242"/>
      <c r="AT740" s="242"/>
      <c r="AU740" s="242"/>
      <c r="AV740" s="242"/>
      <c r="AW740" s="242"/>
      <c r="AX740" s="242"/>
      <c r="AY740" s="242"/>
      <c r="AZ740" s="242"/>
      <c r="BA740" s="242"/>
      <c r="BB740" s="242"/>
      <c r="BC740" s="242"/>
      <c r="BD740" s="242"/>
      <c r="BE740" s="242"/>
      <c r="BF740" s="242"/>
      <c r="BG740" s="242"/>
      <c r="BH740" s="242"/>
      <c r="BI740" s="242"/>
      <c r="BJ740" s="242"/>
      <c r="BK740" s="242"/>
      <c r="BL740" s="242"/>
      <c r="BM740" s="242"/>
      <c r="BN740" s="242"/>
      <c r="BO740" s="242"/>
      <c r="BP740" s="242"/>
      <c r="BQ740" s="242"/>
      <c r="BR740" s="242"/>
      <c r="BS740" s="242"/>
      <c r="BT740" s="242"/>
      <c r="BU740" s="242"/>
      <c r="BV740" s="242"/>
      <c r="BW740" s="242"/>
      <c r="BX740" s="242"/>
      <c r="BY740" s="242"/>
      <c r="BZ740" s="242"/>
      <c r="CA740" s="242"/>
      <c r="CB740" s="242"/>
      <c r="CC740" s="242"/>
      <c r="CD740" s="242"/>
      <c r="CE740" s="242"/>
      <c r="CF740" s="242"/>
      <c r="CG740" s="242"/>
      <c r="CH740" s="242"/>
      <c r="CI740" s="242"/>
      <c r="CJ740" s="242"/>
      <c r="CK740" s="242"/>
      <c r="CL740" s="242"/>
      <c r="CM740" s="242"/>
      <c r="CN740" s="242"/>
      <c r="CO740" s="242"/>
      <c r="CP740" s="242"/>
      <c r="CQ740" s="242"/>
      <c r="CR740" s="242"/>
      <c r="CS740" s="242"/>
      <c r="CT740" s="242"/>
      <c r="CU740" s="242"/>
      <c r="CV740" s="242"/>
      <c r="CW740" s="242"/>
      <c r="CX740" s="242"/>
      <c r="CY740" s="242"/>
      <c r="CZ740" s="242"/>
      <c r="DA740" s="242"/>
      <c r="DB740" s="242"/>
      <c r="DC740" s="242"/>
      <c r="DD740" s="242"/>
      <c r="DE740" s="242"/>
      <c r="DF740" s="242"/>
      <c r="DG740" s="242"/>
      <c r="DH740" s="242"/>
      <c r="DI740" s="242"/>
      <c r="DJ740" s="242"/>
      <c r="DK740" s="242"/>
      <c r="DL740" s="242"/>
      <c r="DM740" s="242"/>
      <c r="DN740" s="242"/>
      <c r="DO740" s="242"/>
      <c r="DP740" s="242"/>
      <c r="DQ740" s="242"/>
      <c r="DR740" s="242"/>
      <c r="DS740" s="242"/>
      <c r="DT740" s="242"/>
      <c r="DU740" s="242"/>
      <c r="DV740" s="242"/>
      <c r="DW740" s="242"/>
      <c r="DX740" s="242"/>
      <c r="DY740" s="242"/>
      <c r="DZ740" s="242"/>
      <c r="EA740" s="242"/>
      <c r="EB740" s="242"/>
      <c r="EC740" s="242"/>
      <c r="ED740" s="242"/>
      <c r="EE740" s="242"/>
      <c r="EF740" s="242"/>
      <c r="EG740" s="242"/>
      <c r="EH740" s="242"/>
      <c r="EI740" s="242"/>
      <c r="EJ740" s="242"/>
      <c r="EK740" s="242"/>
      <c r="EL740" s="242"/>
      <c r="EM740" s="242"/>
      <c r="EN740" s="242"/>
      <c r="EO740" s="242"/>
      <c r="EP740" s="242"/>
      <c r="EQ740" s="242"/>
      <c r="ER740" s="242"/>
      <c r="ES740" s="242"/>
      <c r="ET740" s="242"/>
      <c r="EU740" s="242"/>
      <c r="EV740" s="242"/>
      <c r="EW740" s="242"/>
      <c r="EX740" s="242"/>
      <c r="EY740" s="242"/>
      <c r="EZ740" s="242"/>
      <c r="FA740" s="242"/>
      <c r="FB740" s="242"/>
      <c r="FC740" s="242"/>
      <c r="FD740" s="242"/>
      <c r="FE740" s="242"/>
      <c r="FF740" s="242"/>
      <c r="FG740" s="242"/>
      <c r="FH740" s="242"/>
      <c r="FI740" s="242"/>
      <c r="FJ740" s="242"/>
      <c r="FK740" s="242"/>
      <c r="FL740" s="242"/>
      <c r="FM740" s="242"/>
      <c r="FN740" s="242"/>
      <c r="FO740" s="242"/>
      <c r="FP740" s="242"/>
      <c r="FQ740" s="242"/>
      <c r="FR740" s="242"/>
      <c r="FS740" s="242"/>
      <c r="FT740" s="242"/>
      <c r="FU740" s="242"/>
      <c r="FV740" s="242"/>
      <c r="FW740" s="242"/>
      <c r="FX740" s="242"/>
      <c r="FY740" s="242"/>
      <c r="FZ740" s="242"/>
      <c r="GA740" s="242"/>
      <c r="GB740" s="242"/>
      <c r="GC740" s="242"/>
      <c r="GD740" s="242"/>
      <c r="GE740" s="242"/>
      <c r="GF740" s="242"/>
      <c r="GG740" s="242"/>
      <c r="GH740" s="242"/>
      <c r="GI740" s="242"/>
      <c r="GJ740" s="242"/>
      <c r="GK740" s="242"/>
      <c r="GL740" s="242"/>
      <c r="GM740" s="242"/>
      <c r="GN740" s="242"/>
      <c r="GO740" s="242"/>
      <c r="GP740" s="242"/>
      <c r="GQ740" s="242"/>
      <c r="GR740" s="242"/>
      <c r="GS740" s="242"/>
      <c r="GT740" s="242"/>
      <c r="GU740" s="242"/>
      <c r="GV740" s="242"/>
      <c r="GW740" s="242"/>
      <c r="GX740" s="242"/>
      <c r="GY740" s="242"/>
      <c r="GZ740" s="242"/>
      <c r="HA740" s="242"/>
      <c r="HB740" s="242"/>
      <c r="HC740" s="242"/>
      <c r="HD740" s="242"/>
      <c r="HE740" s="242"/>
      <c r="HF740" s="242"/>
      <c r="HG740" s="242"/>
      <c r="HH740" s="242"/>
      <c r="HI740" s="242"/>
      <c r="HJ740" s="242"/>
      <c r="HK740" s="242"/>
      <c r="HL740" s="242"/>
      <c r="HM740" s="242"/>
      <c r="HN740" s="242"/>
      <c r="HO740" s="242"/>
      <c r="HP740" s="242"/>
      <c r="HQ740" s="242"/>
      <c r="HR740" s="242"/>
      <c r="HS740" s="242"/>
      <c r="HT740" s="242"/>
      <c r="HU740" s="242"/>
      <c r="HV740" s="242"/>
      <c r="HW740" s="242"/>
      <c r="HX740" s="242"/>
      <c r="HY740" s="242"/>
      <c r="HZ740" s="242"/>
      <c r="IA740" s="242"/>
      <c r="IB740" s="242"/>
      <c r="IC740" s="242"/>
      <c r="ID740" s="242"/>
      <c r="IE740" s="242"/>
      <c r="IF740" s="242"/>
      <c r="IG740" s="242"/>
      <c r="IH740" s="242"/>
      <c r="II740" s="242"/>
      <c r="IJ740" s="242"/>
      <c r="IK740" s="242"/>
      <c r="IL740" s="242"/>
      <c r="IM740" s="242"/>
      <c r="IN740" s="242"/>
      <c r="IO740" s="242"/>
      <c r="IP740" s="242"/>
      <c r="IQ740" s="242"/>
      <c r="IR740" s="242"/>
      <c r="IS740" s="242"/>
      <c r="IT740" s="242"/>
      <c r="IU740" s="242"/>
      <c r="IV740" s="242"/>
      <c r="IW740" s="242"/>
      <c r="IX740" s="242"/>
      <c r="IY740" s="242"/>
      <c r="IZ740" s="242"/>
      <c r="JA740" s="242"/>
      <c r="JB740" s="242"/>
      <c r="JC740" s="242"/>
      <c r="JD740" s="242"/>
      <c r="JE740" s="242"/>
      <c r="JF740" s="242"/>
      <c r="JG740" s="242"/>
      <c r="JH740" s="242"/>
      <c r="JI740" s="242"/>
      <c r="JJ740" s="242"/>
      <c r="JK740" s="242"/>
      <c r="JL740" s="242"/>
      <c r="JM740" s="242"/>
      <c r="JN740" s="242"/>
      <c r="JO740" s="242"/>
      <c r="JP740" s="242"/>
      <c r="JQ740" s="242"/>
      <c r="JR740" s="242"/>
      <c r="JS740" s="242"/>
      <c r="JT740" s="242"/>
      <c r="JU740" s="242"/>
      <c r="JV740" s="242"/>
      <c r="JW740" s="242"/>
      <c r="JX740" s="242"/>
      <c r="JY740" s="242"/>
      <c r="JZ740" s="242"/>
      <c r="KA740" s="242"/>
      <c r="KB740" s="242"/>
      <c r="KC740" s="242"/>
      <c r="KD740" s="242"/>
      <c r="KE740" s="242"/>
      <c r="KF740" s="242"/>
      <c r="KG740" s="242"/>
      <c r="KH740" s="242"/>
      <c r="KI740" s="242"/>
      <c r="KJ740" s="242"/>
      <c r="KK740" s="242"/>
      <c r="KL740" s="242"/>
      <c r="KM740" s="242"/>
      <c r="KN740" s="242"/>
      <c r="KO740" s="242"/>
      <c r="KP740" s="242"/>
      <c r="KQ740" s="242"/>
      <c r="KR740" s="242"/>
      <c r="KS740" s="242"/>
      <c r="KT740" s="242"/>
      <c r="KU740" s="242"/>
      <c r="KV740" s="242"/>
      <c r="KW740" s="242"/>
      <c r="KX740" s="242"/>
      <c r="KY740" s="242"/>
      <c r="KZ740" s="242"/>
      <c r="LA740" s="242"/>
      <c r="LB740" s="242"/>
      <c r="LC740" s="242"/>
      <c r="LD740" s="242"/>
      <c r="LE740" s="242"/>
      <c r="LF740" s="242"/>
      <c r="LG740" s="242"/>
      <c r="LH740" s="242"/>
      <c r="LI740" s="242"/>
      <c r="LJ740" s="242"/>
      <c r="LK740" s="242"/>
      <c r="LL740" s="242"/>
      <c r="LM740" s="242"/>
      <c r="LN740" s="242"/>
      <c r="LO740" s="242"/>
      <c r="LP740" s="242"/>
      <c r="LQ740" s="242"/>
      <c r="LR740" s="242"/>
      <c r="LS740" s="242"/>
      <c r="LT740" s="242"/>
      <c r="LU740" s="242"/>
      <c r="LV740" s="242"/>
      <c r="LW740" s="242"/>
      <c r="LX740" s="242"/>
      <c r="LY740" s="242"/>
      <c r="LZ740" s="242"/>
      <c r="MA740" s="242"/>
      <c r="MB740" s="242"/>
      <c r="MC740" s="242"/>
      <c r="MD740" s="242"/>
      <c r="ME740" s="242"/>
      <c r="MF740" s="242"/>
      <c r="MG740" s="242"/>
      <c r="MH740" s="242"/>
      <c r="MI740" s="242"/>
      <c r="MJ740" s="242"/>
      <c r="MK740" s="242"/>
      <c r="ML740" s="242"/>
      <c r="MM740" s="242"/>
      <c r="MN740" s="242"/>
      <c r="MO740" s="242"/>
      <c r="MP740" s="242"/>
      <c r="MQ740" s="242"/>
      <c r="MR740" s="242"/>
      <c r="MS740" s="242"/>
      <c r="MT740" s="242"/>
      <c r="MU740" s="242"/>
      <c r="MV740" s="242"/>
      <c r="MW740" s="242"/>
      <c r="MX740" s="242"/>
      <c r="MY740" s="242"/>
      <c r="MZ740" s="242"/>
      <c r="NA740" s="242"/>
      <c r="NB740" s="242"/>
      <c r="NC740" s="242"/>
      <c r="ND740" s="242"/>
      <c r="NE740" s="242"/>
      <c r="NF740" s="242"/>
      <c r="NG740" s="242"/>
      <c r="NH740" s="242"/>
      <c r="NI740" s="242"/>
      <c r="NJ740" s="242"/>
      <c r="NK740" s="242"/>
      <c r="NL740" s="242"/>
      <c r="NM740" s="242"/>
      <c r="NN740" s="242"/>
      <c r="NO740" s="242"/>
      <c r="NP740" s="242"/>
      <c r="NQ740" s="242"/>
      <c r="NR740" s="242"/>
      <c r="NS740" s="242"/>
      <c r="NT740" s="242"/>
    </row>
  </sheetData>
  <mergeCells count="172">
    <mergeCell ref="C330:C333"/>
    <mergeCell ref="B478:B481"/>
    <mergeCell ref="C478:C479"/>
    <mergeCell ref="C480:C481"/>
    <mergeCell ref="C458:J458"/>
    <mergeCell ref="C472:D472"/>
    <mergeCell ref="B474:F474"/>
    <mergeCell ref="B475:B477"/>
    <mergeCell ref="C475:D475"/>
    <mergeCell ref="C476:D476"/>
    <mergeCell ref="C477:D477"/>
    <mergeCell ref="G246:H246"/>
    <mergeCell ref="D247:F247"/>
    <mergeCell ref="G247:H247"/>
    <mergeCell ref="D248:F248"/>
    <mergeCell ref="G248:H248"/>
    <mergeCell ref="C276:H276"/>
    <mergeCell ref="C284:J284"/>
    <mergeCell ref="B457:C457"/>
    <mergeCell ref="D457:E457"/>
    <mergeCell ref="C262:G262"/>
    <mergeCell ref="I262:M262"/>
    <mergeCell ref="C270:H270"/>
    <mergeCell ref="D272:E272"/>
    <mergeCell ref="C273:C274"/>
    <mergeCell ref="D273:D274"/>
    <mergeCell ref="E273:E274"/>
    <mergeCell ref="C286:C287"/>
    <mergeCell ref="C288:C309"/>
    <mergeCell ref="H287:K287"/>
    <mergeCell ref="C312:J312"/>
    <mergeCell ref="C314:D314"/>
    <mergeCell ref="E314:G314"/>
    <mergeCell ref="I314:L314"/>
    <mergeCell ref="C324:C329"/>
    <mergeCell ref="Q45:T45"/>
    <mergeCell ref="C33:F33"/>
    <mergeCell ref="C34:D34"/>
    <mergeCell ref="C35:D35"/>
    <mergeCell ref="C37:J37"/>
    <mergeCell ref="C38:H38"/>
    <mergeCell ref="C40:G40"/>
    <mergeCell ref="C244:F244"/>
    <mergeCell ref="G244:H245"/>
    <mergeCell ref="D245:F245"/>
    <mergeCell ref="C50:H50"/>
    <mergeCell ref="H52:K52"/>
    <mergeCell ref="C61:H61"/>
    <mergeCell ref="C63:E63"/>
    <mergeCell ref="C65:E65"/>
    <mergeCell ref="C93:H93"/>
    <mergeCell ref="C95:D95"/>
    <mergeCell ref="C97:D97"/>
    <mergeCell ref="E97:G97"/>
    <mergeCell ref="C241:J241"/>
    <mergeCell ref="C242:H242"/>
    <mergeCell ref="C99:C101"/>
    <mergeCell ref="D99:D101"/>
    <mergeCell ref="C2:K2"/>
    <mergeCell ref="C3:K3"/>
    <mergeCell ref="C4:K4"/>
    <mergeCell ref="B5:K5"/>
    <mergeCell ref="D7:E7"/>
    <mergeCell ref="B10:C10"/>
    <mergeCell ref="C11:J11"/>
    <mergeCell ref="C14:L14"/>
    <mergeCell ref="M14:S14"/>
    <mergeCell ref="G252:I252"/>
    <mergeCell ref="C254:E254"/>
    <mergeCell ref="C255:E255"/>
    <mergeCell ref="C256:E256"/>
    <mergeCell ref="C257:E257"/>
    <mergeCell ref="C258:E258"/>
    <mergeCell ref="C259:E259"/>
    <mergeCell ref="R15:S15"/>
    <mergeCell ref="C17:E17"/>
    <mergeCell ref="C19:E19"/>
    <mergeCell ref="C20:E20"/>
    <mergeCell ref="C21:E21"/>
    <mergeCell ref="C22:E22"/>
    <mergeCell ref="C27:E27"/>
    <mergeCell ref="D41:F41"/>
    <mergeCell ref="D42:F42"/>
    <mergeCell ref="D43:F43"/>
    <mergeCell ref="D44:F44"/>
    <mergeCell ref="C18:E18"/>
    <mergeCell ref="G15:I15"/>
    <mergeCell ref="J15:L15"/>
    <mergeCell ref="N15:P15"/>
    <mergeCell ref="C15:E16"/>
    <mergeCell ref="M45:O45"/>
    <mergeCell ref="C181:C188"/>
    <mergeCell ref="C117:C122"/>
    <mergeCell ref="C123:C127"/>
    <mergeCell ref="C128:C135"/>
    <mergeCell ref="C136:C143"/>
    <mergeCell ref="C144:C150"/>
    <mergeCell ref="C102:C106"/>
    <mergeCell ref="C107:C112"/>
    <mergeCell ref="C113:C116"/>
    <mergeCell ref="D181:D188"/>
    <mergeCell ref="D189:D196"/>
    <mergeCell ref="D197:D207"/>
    <mergeCell ref="D208:D215"/>
    <mergeCell ref="C225:C227"/>
    <mergeCell ref="D102:D106"/>
    <mergeCell ref="D107:D112"/>
    <mergeCell ref="D113:D116"/>
    <mergeCell ref="D117:D122"/>
    <mergeCell ref="D123:D127"/>
    <mergeCell ref="D128:D135"/>
    <mergeCell ref="D136:D143"/>
    <mergeCell ref="D144:D150"/>
    <mergeCell ref="D151:D158"/>
    <mergeCell ref="D159:D170"/>
    <mergeCell ref="D171:D180"/>
    <mergeCell ref="C189:C196"/>
    <mergeCell ref="C197:C207"/>
    <mergeCell ref="C208:C215"/>
    <mergeCell ref="C216:C220"/>
    <mergeCell ref="C221:C224"/>
    <mergeCell ref="C151:C158"/>
    <mergeCell ref="C159:C170"/>
    <mergeCell ref="C171:C180"/>
    <mergeCell ref="F286:F287"/>
    <mergeCell ref="D286:D287"/>
    <mergeCell ref="C316:C318"/>
    <mergeCell ref="D316:D318"/>
    <mergeCell ref="C319:C323"/>
    <mergeCell ref="D216:D220"/>
    <mergeCell ref="D221:D224"/>
    <mergeCell ref="D225:D227"/>
    <mergeCell ref="D260:E260"/>
    <mergeCell ref="E286:E287"/>
    <mergeCell ref="C252:E253"/>
    <mergeCell ref="F252:F253"/>
    <mergeCell ref="D246:F246"/>
    <mergeCell ref="C442:C444"/>
    <mergeCell ref="C368:C375"/>
    <mergeCell ref="C376:C387"/>
    <mergeCell ref="C388:C397"/>
    <mergeCell ref="C398:C405"/>
    <mergeCell ref="C406:C413"/>
    <mergeCell ref="C334:C339"/>
    <mergeCell ref="C340:C344"/>
    <mergeCell ref="C345:C352"/>
    <mergeCell ref="C353:C360"/>
    <mergeCell ref="C361:C367"/>
    <mergeCell ref="D324:D329"/>
    <mergeCell ref="D319:D323"/>
    <mergeCell ref="B460:F460"/>
    <mergeCell ref="F465:J465"/>
    <mergeCell ref="D361:D367"/>
    <mergeCell ref="D353:D360"/>
    <mergeCell ref="D340:D344"/>
    <mergeCell ref="D345:D352"/>
    <mergeCell ref="D330:D333"/>
    <mergeCell ref="D334:D339"/>
    <mergeCell ref="D406:D413"/>
    <mergeCell ref="D398:D405"/>
    <mergeCell ref="D388:D397"/>
    <mergeCell ref="D376:D387"/>
    <mergeCell ref="D368:D375"/>
    <mergeCell ref="D442:D444"/>
    <mergeCell ref="D438:D441"/>
    <mergeCell ref="D433:D437"/>
    <mergeCell ref="D425:D432"/>
    <mergeCell ref="D414:D424"/>
    <mergeCell ref="C414:C424"/>
    <mergeCell ref="C425:C432"/>
    <mergeCell ref="C433:C437"/>
    <mergeCell ref="C438:C441"/>
  </mergeCells>
  <conditionalFormatting sqref="I31:I36">
    <cfRule type="iconSet" priority="67">
      <iconSet>
        <cfvo type="percent" val="0"/>
        <cfvo type="num" val="0.59989999999999999"/>
        <cfvo type="num" val="0.85"/>
      </iconSet>
    </cfRule>
  </conditionalFormatting>
  <conditionalFormatting sqref="J288:J294">
    <cfRule type="colorScale" priority="66">
      <colorScale>
        <cfvo type="percent" val="30"/>
        <cfvo type="percent" val="60"/>
        <cfvo type="percent" val="85"/>
        <color rgb="FFFF0000"/>
        <color rgb="FFFFEB84"/>
        <color rgb="FF00B050"/>
      </colorScale>
    </cfRule>
  </conditionalFormatting>
  <conditionalFormatting sqref="Q27:T27">
    <cfRule type="iconSet" priority="64">
      <iconSet>
        <cfvo type="percent" val="0"/>
        <cfvo type="num" val="0.59989999999999999"/>
        <cfvo type="num" val="0.85"/>
      </iconSet>
    </cfRule>
  </conditionalFormatting>
  <conditionalFormatting sqref="D273">
    <cfRule type="iconSet" priority="63">
      <iconSet>
        <cfvo type="percent" val="0"/>
        <cfvo type="num" val="0.59989999999999999"/>
        <cfvo type="num" val="0.85"/>
      </iconSet>
    </cfRule>
  </conditionalFormatting>
  <conditionalFormatting sqref="F23">
    <cfRule type="iconSet" priority="57">
      <iconSet>
        <cfvo type="percent" val="0"/>
        <cfvo type="num" val="0.59989999999999999"/>
        <cfvo type="num" val="0.85"/>
      </iconSet>
    </cfRule>
  </conditionalFormatting>
  <conditionalFormatting sqref="E34">
    <cfRule type="iconSet" priority="56">
      <iconSet>
        <cfvo type="percent" val="0"/>
        <cfvo type="num" val="0.59989999999999999"/>
        <cfvo type="num" val="0.85"/>
      </iconSet>
    </cfRule>
  </conditionalFormatting>
  <conditionalFormatting sqref="E35">
    <cfRule type="iconSet" priority="55">
      <iconSet>
        <cfvo type="percent" val="0"/>
        <cfvo type="num" val="0.59989999999999999"/>
        <cfvo type="num" val="0.85"/>
      </iconSet>
    </cfRule>
  </conditionalFormatting>
  <conditionalFormatting sqref="E288">
    <cfRule type="iconSet" priority="68">
      <iconSet>
        <cfvo type="percent" val="0"/>
        <cfvo type="num" val="0.59989999999999999"/>
        <cfvo type="num" val="0.85"/>
      </iconSet>
    </cfRule>
  </conditionalFormatting>
  <conditionalFormatting sqref="E475">
    <cfRule type="iconSet" priority="52">
      <iconSet>
        <cfvo type="percent" val="0"/>
        <cfvo type="num" val="0.59989999999999999"/>
        <cfvo type="num" val="0.85"/>
      </iconSet>
    </cfRule>
  </conditionalFormatting>
  <conditionalFormatting sqref="F475">
    <cfRule type="iconSet" priority="51">
      <iconSet>
        <cfvo type="percent" val="0"/>
        <cfvo type="num" val="0.59989999999999999"/>
        <cfvo type="num" val="0.85"/>
      </iconSet>
    </cfRule>
  </conditionalFormatting>
  <conditionalFormatting sqref="E476">
    <cfRule type="iconSet" priority="50">
      <iconSet>
        <cfvo type="percent" val="0"/>
        <cfvo type="num" val="0.59989999999999999"/>
        <cfvo type="num" val="0.85"/>
      </iconSet>
    </cfRule>
  </conditionalFormatting>
  <conditionalFormatting sqref="F476">
    <cfRule type="iconSet" priority="49">
      <iconSet>
        <cfvo type="percent" val="0"/>
        <cfvo type="num" val="0.59989999999999999"/>
        <cfvo type="num" val="0.85"/>
      </iconSet>
    </cfRule>
  </conditionalFormatting>
  <conditionalFormatting sqref="E477">
    <cfRule type="iconSet" priority="48">
      <iconSet>
        <cfvo type="percent" val="0"/>
        <cfvo type="num" val="0.59989999999999999"/>
        <cfvo type="num" val="0.85"/>
      </iconSet>
    </cfRule>
  </conditionalFormatting>
  <conditionalFormatting sqref="F477">
    <cfRule type="iconSet" priority="47">
      <iconSet>
        <cfvo type="percent" val="0"/>
        <cfvo type="num" val="0.59989999999999999"/>
        <cfvo type="num" val="0.85"/>
      </iconSet>
    </cfRule>
  </conditionalFormatting>
  <conditionalFormatting sqref="E478:E479">
    <cfRule type="iconSet" priority="46">
      <iconSet>
        <cfvo type="percent" val="0"/>
        <cfvo type="num" val="0.59989999999999999"/>
        <cfvo type="num" val="0.85"/>
      </iconSet>
    </cfRule>
  </conditionalFormatting>
  <conditionalFormatting sqref="G469:G471 G473:G481">
    <cfRule type="iconSet" priority="69">
      <iconSet>
        <cfvo type="percent" val="0"/>
        <cfvo type="num" val="0.59989999999999999"/>
        <cfvo type="num" val="0.85"/>
      </iconSet>
    </cfRule>
  </conditionalFormatting>
  <conditionalFormatting sqref="D461">
    <cfRule type="iconSet" priority="70">
      <iconSet>
        <cfvo type="percent" val="0"/>
        <cfvo type="num" val="0.59989999999999999"/>
        <cfvo type="num" val="0.85"/>
      </iconSet>
    </cfRule>
  </conditionalFormatting>
  <conditionalFormatting sqref="E480">
    <cfRule type="iconSet" priority="42">
      <iconSet>
        <cfvo type="percent" val="0"/>
        <cfvo type="num" val="0.59989999999999999"/>
        <cfvo type="num" val="0.85"/>
      </iconSet>
    </cfRule>
  </conditionalFormatting>
  <conditionalFormatting sqref="E481">
    <cfRule type="iconSet" priority="41">
      <iconSet>
        <cfvo type="percent" val="0"/>
        <cfvo type="num" val="0.59989999999999999"/>
        <cfvo type="num" val="0.85"/>
      </iconSet>
    </cfRule>
  </conditionalFormatting>
  <conditionalFormatting sqref="F481">
    <cfRule type="iconSet" priority="40">
      <iconSet>
        <cfvo type="percent" val="0"/>
        <cfvo type="num" val="0.59989999999999999"/>
        <cfvo type="num" val="0.85"/>
      </iconSet>
    </cfRule>
  </conditionalFormatting>
  <conditionalFormatting sqref="F480">
    <cfRule type="iconSet" priority="39">
      <iconSet>
        <cfvo type="percent" val="0"/>
        <cfvo type="num" val="0.59989999999999999"/>
        <cfvo type="num" val="0.85"/>
      </iconSet>
    </cfRule>
  </conditionalFormatting>
  <conditionalFormatting sqref="F479">
    <cfRule type="iconSet" priority="38">
      <iconSet>
        <cfvo type="percent" val="0"/>
        <cfvo type="num" val="0.59989999999999999"/>
        <cfvo type="num" val="0.85"/>
      </iconSet>
    </cfRule>
  </conditionalFormatting>
  <conditionalFormatting sqref="F478">
    <cfRule type="iconSet" priority="37">
      <iconSet>
        <cfvo type="percent" val="0"/>
        <cfvo type="num" val="0.59989999999999999"/>
        <cfvo type="num" val="0.85"/>
      </iconSet>
    </cfRule>
  </conditionalFormatting>
  <conditionalFormatting sqref="L13:L16">
    <cfRule type="iconSet" priority="36">
      <iconSet>
        <cfvo type="percent" val="0"/>
        <cfvo type="num" val="0.59989999999999999"/>
        <cfvo type="num" val="0.85"/>
      </iconSet>
    </cfRule>
  </conditionalFormatting>
  <conditionalFormatting sqref="Q13:Q14">
    <cfRule type="iconSet" priority="34">
      <iconSet>
        <cfvo type="percent" val="0"/>
        <cfvo type="num" val="0.59989999999999999"/>
        <cfvo type="num" val="0.85"/>
      </iconSet>
    </cfRule>
  </conditionalFormatting>
  <conditionalFormatting sqref="V13">
    <cfRule type="iconSet" priority="33">
      <iconSet>
        <cfvo type="percent" val="0"/>
        <cfvo type="num" val="0.59989999999999999"/>
        <cfvo type="num" val="0.85"/>
      </iconSet>
    </cfRule>
  </conditionalFormatting>
  <conditionalFormatting sqref="R15:R16">
    <cfRule type="iconSet" priority="30">
      <iconSet>
        <cfvo type="percent" val="0"/>
        <cfvo type="num" val="0.59989999999999999"/>
        <cfvo type="num" val="0.85"/>
      </iconSet>
    </cfRule>
  </conditionalFormatting>
  <conditionalFormatting sqref="D231">
    <cfRule type="iconSet" priority="29">
      <iconSet>
        <cfvo type="percent" val="0"/>
        <cfvo type="num" val="0.59989999999999999"/>
        <cfvo type="num" val="0.85"/>
      </iconSet>
    </cfRule>
  </conditionalFormatting>
  <conditionalFormatting sqref="D67:D88">
    <cfRule type="iconSet" priority="28">
      <iconSet>
        <cfvo type="percent" val="0"/>
        <cfvo type="num" val="0.59989999999999999"/>
        <cfvo type="num" val="0.85"/>
      </iconSet>
    </cfRule>
  </conditionalFormatting>
  <conditionalFormatting sqref="D89">
    <cfRule type="iconSet" priority="27">
      <iconSet>
        <cfvo type="percent" val="0"/>
        <cfvo type="num" val="0.59989999999999999"/>
        <cfvo type="num" val="0.85"/>
      </iconSet>
    </cfRule>
  </conditionalFormatting>
  <conditionalFormatting sqref="F99:F230">
    <cfRule type="iconSet" priority="26">
      <iconSet>
        <cfvo type="percent" val="0"/>
        <cfvo type="num" val="0.59989999999999999"/>
        <cfvo type="num" val="0.85"/>
      </iconSet>
    </cfRule>
  </conditionalFormatting>
  <conditionalFormatting sqref="F260">
    <cfRule type="iconSet" priority="24">
      <iconSet>
        <cfvo type="percent" val="0"/>
        <cfvo type="num" val="0.59989999999999999"/>
        <cfvo type="num" val="0.85"/>
      </iconSet>
    </cfRule>
  </conditionalFormatting>
  <conditionalFormatting sqref="F254:F259">
    <cfRule type="iconSet" priority="23">
      <iconSet>
        <cfvo type="percent" val="0"/>
        <cfvo type="num" val="0.59989999999999999"/>
        <cfvo type="num" val="0.85"/>
      </iconSet>
    </cfRule>
  </conditionalFormatting>
  <conditionalFormatting sqref="E310">
    <cfRule type="iconSet" priority="22">
      <iconSet>
        <cfvo type="percent" val="0"/>
        <cfvo type="num" val="0.59989999999999999"/>
        <cfvo type="num" val="0.85"/>
      </iconSet>
    </cfRule>
  </conditionalFormatting>
  <conditionalFormatting sqref="E289:E309">
    <cfRule type="iconSet" priority="21">
      <iconSet>
        <cfvo type="percent" val="0"/>
        <cfvo type="num" val="0.59989999999999999"/>
        <cfvo type="num" val="0.85"/>
      </iconSet>
    </cfRule>
  </conditionalFormatting>
  <conditionalFormatting sqref="F316:F447">
    <cfRule type="iconSet" priority="20">
      <iconSet>
        <cfvo type="percent" val="0"/>
        <cfvo type="num" val="0.59989999999999999"/>
        <cfvo type="num" val="0.85"/>
      </iconSet>
    </cfRule>
  </conditionalFormatting>
  <conditionalFormatting sqref="D448">
    <cfRule type="iconSet" priority="19">
      <iconSet>
        <cfvo type="percent" val="0"/>
        <cfvo type="num" val="0.59989999999999999"/>
        <cfvo type="num" val="0.85"/>
      </iconSet>
    </cfRule>
  </conditionalFormatting>
  <conditionalFormatting sqref="U13:U26">
    <cfRule type="iconSet" priority="71">
      <iconSet>
        <cfvo type="percent" val="0"/>
        <cfvo type="num" val="0.59989999999999999"/>
        <cfvo type="num" val="0.85"/>
      </iconSet>
    </cfRule>
  </conditionalFormatting>
  <conditionalFormatting sqref="N13:N16 N18:N26">
    <cfRule type="iconSet" priority="74">
      <iconSet>
        <cfvo type="percent" val="0"/>
        <cfvo type="num" val="0.59989999999999999"/>
        <cfvo type="num" val="0.85"/>
      </iconSet>
    </cfRule>
  </conditionalFormatting>
  <conditionalFormatting sqref="S13:S14 S18:S26">
    <cfRule type="iconSet" priority="77">
      <iconSet>
        <cfvo type="percent" val="0"/>
        <cfvo type="num" val="0.59989999999999999"/>
        <cfvo type="num" val="0.85"/>
      </iconSet>
    </cfRule>
  </conditionalFormatting>
  <conditionalFormatting sqref="V14:V27">
    <cfRule type="iconSet" priority="80">
      <iconSet>
        <cfvo type="percent" val="0"/>
        <cfvo type="num" val="0.59989999999999999"/>
        <cfvo type="num" val="0.85"/>
      </iconSet>
    </cfRule>
  </conditionalFormatting>
  <conditionalFormatting sqref="F17:F22">
    <cfRule type="iconSet" priority="82">
      <iconSet>
        <cfvo type="percent" val="0"/>
        <cfvo type="num" val="0.59989999999999999"/>
        <cfvo type="num" val="0.85"/>
      </iconSet>
    </cfRule>
  </conditionalFormatting>
  <conditionalFormatting sqref="G17:I23">
    <cfRule type="iconSet" priority="18">
      <iconSet>
        <cfvo type="percent" val="0"/>
        <cfvo type="num" val="0.59989999999999999"/>
        <cfvo type="num" val="0.85"/>
      </iconSet>
    </cfRule>
  </conditionalFormatting>
  <conditionalFormatting sqref="D99">
    <cfRule type="iconSet" priority="17">
      <iconSet>
        <cfvo type="percent" val="0"/>
        <cfvo type="num" val="0.59989999999999999"/>
        <cfvo type="num" val="0.85"/>
      </iconSet>
    </cfRule>
  </conditionalFormatting>
  <conditionalFormatting sqref="D102">
    <cfRule type="iconSet" priority="16">
      <iconSet>
        <cfvo type="percent" val="0"/>
        <cfvo type="num" val="0.59989999999999999"/>
        <cfvo type="num" val="0.85"/>
      </iconSet>
    </cfRule>
  </conditionalFormatting>
  <conditionalFormatting sqref="D181">
    <cfRule type="iconSet" priority="15">
      <iconSet>
        <cfvo type="percent" val="0"/>
        <cfvo type="num" val="0.59989999999999999"/>
        <cfvo type="num" val="0.85"/>
      </iconSet>
    </cfRule>
  </conditionalFormatting>
  <conditionalFormatting sqref="D189 D197 D208 D216 D221">
    <cfRule type="iconSet" priority="14">
      <iconSet>
        <cfvo type="percent" val="0"/>
        <cfvo type="num" val="0.59989999999999999"/>
        <cfvo type="num" val="0.85"/>
      </iconSet>
    </cfRule>
  </conditionalFormatting>
  <conditionalFormatting sqref="D225 D228:D230">
    <cfRule type="iconSet" priority="13">
      <iconSet>
        <cfvo type="percent" val="0"/>
        <cfvo type="num" val="0.59989999999999999"/>
        <cfvo type="num" val="0.85"/>
      </iconSet>
    </cfRule>
  </conditionalFormatting>
  <conditionalFormatting sqref="D107">
    <cfRule type="iconSet" priority="12">
      <iconSet>
        <cfvo type="percent" val="0"/>
        <cfvo type="num" val="0.59989999999999999"/>
        <cfvo type="num" val="0.85"/>
      </iconSet>
    </cfRule>
  </conditionalFormatting>
  <conditionalFormatting sqref="D113">
    <cfRule type="iconSet" priority="11">
      <iconSet>
        <cfvo type="percent" val="0"/>
        <cfvo type="num" val="0.59989999999999999"/>
        <cfvo type="num" val="0.85"/>
      </iconSet>
    </cfRule>
  </conditionalFormatting>
  <conditionalFormatting sqref="D117">
    <cfRule type="iconSet" priority="10">
      <iconSet>
        <cfvo type="percent" val="0"/>
        <cfvo type="num" val="0.59989999999999999"/>
        <cfvo type="num" val="0.85"/>
      </iconSet>
    </cfRule>
  </conditionalFormatting>
  <conditionalFormatting sqref="D123">
    <cfRule type="iconSet" priority="9">
      <iconSet>
        <cfvo type="percent" val="0"/>
        <cfvo type="num" val="0.59989999999999999"/>
        <cfvo type="num" val="0.85"/>
      </iconSet>
    </cfRule>
  </conditionalFormatting>
  <conditionalFormatting sqref="D128">
    <cfRule type="iconSet" priority="8">
      <iconSet>
        <cfvo type="percent" val="0"/>
        <cfvo type="num" val="0.59989999999999999"/>
        <cfvo type="num" val="0.85"/>
      </iconSet>
    </cfRule>
  </conditionalFormatting>
  <conditionalFormatting sqref="D136">
    <cfRule type="iconSet" priority="7">
      <iconSet>
        <cfvo type="percent" val="0"/>
        <cfvo type="num" val="0.59989999999999999"/>
        <cfvo type="num" val="0.85"/>
      </iconSet>
    </cfRule>
  </conditionalFormatting>
  <conditionalFormatting sqref="D144">
    <cfRule type="iconSet" priority="6">
      <iconSet>
        <cfvo type="percent" val="0"/>
        <cfvo type="num" val="0.59989999999999999"/>
        <cfvo type="num" val="0.85"/>
      </iconSet>
    </cfRule>
  </conditionalFormatting>
  <conditionalFormatting sqref="D151">
    <cfRule type="iconSet" priority="5">
      <iconSet>
        <cfvo type="percent" val="0"/>
        <cfvo type="num" val="0.59989999999999999"/>
        <cfvo type="num" val="0.85"/>
      </iconSet>
    </cfRule>
  </conditionalFormatting>
  <conditionalFormatting sqref="D159">
    <cfRule type="iconSet" priority="4">
      <iconSet>
        <cfvo type="percent" val="0"/>
        <cfvo type="num" val="0.59989999999999999"/>
        <cfvo type="num" val="0.85"/>
      </iconSet>
    </cfRule>
  </conditionalFormatting>
  <conditionalFormatting sqref="D171">
    <cfRule type="iconSet" priority="3">
      <iconSet>
        <cfvo type="percent" val="0"/>
        <cfvo type="num" val="0.59989999999999999"/>
        <cfvo type="num" val="0.85"/>
      </iconSet>
    </cfRule>
  </conditionalFormatting>
  <conditionalFormatting sqref="D316">
    <cfRule type="iconSet" priority="2">
      <iconSet>
        <cfvo type="percent" val="0"/>
        <cfvo type="num" val="0.59989999999999999"/>
        <cfvo type="num" val="0.85"/>
      </iconSet>
    </cfRule>
  </conditionalFormatting>
  <conditionalFormatting sqref="D319 D445:D447 D442 D438 D433 D425 D414 D406 D398 D388 D376 D368 D361 D345 D353 D334 D340 D330 D324">
    <cfRule type="iconSet" priority="1">
      <iconSet>
        <cfvo type="percent" val="0"/>
        <cfvo type="num" val="0.59989999999999999"/>
        <cfvo type="num" val="0.85"/>
      </iconSet>
    </cfRule>
  </conditionalFormatting>
  <hyperlinks>
    <hyperlink ref="C50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</vt:lpstr>
      <vt:lpstr>1ER.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yshernandez</cp:lastModifiedBy>
  <dcterms:created xsi:type="dcterms:W3CDTF">2017-05-26T18:17:08Z</dcterms:created>
  <dcterms:modified xsi:type="dcterms:W3CDTF">2017-09-07T13:15:12Z</dcterms:modified>
</cp:coreProperties>
</file>